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2" windowWidth="20112" windowHeight="7992"/>
  </bookViews>
  <sheets>
    <sheet name="toetssommen2d" sheetId="1" r:id="rId1"/>
  </sheets>
  <calcPr calcId="144525"/>
</workbook>
</file>

<file path=xl/calcChain.xml><?xml version="1.0" encoding="utf-8"?>
<calcChain xmlns="http://schemas.openxmlformats.org/spreadsheetml/2006/main">
  <c r="BO3" i="1" l="1"/>
  <c r="BO4" i="1"/>
  <c r="BO5" i="1"/>
  <c r="BO6" i="1"/>
  <c r="BO7" i="1"/>
  <c r="BO8" i="1"/>
  <c r="BO9" i="1"/>
  <c r="BO10" i="1"/>
  <c r="BO11" i="1"/>
  <c r="BO12" i="1"/>
  <c r="BO13" i="1"/>
  <c r="BO14" i="1"/>
  <c r="BO15" i="1"/>
  <c r="BO16" i="1"/>
  <c r="BO17" i="1"/>
  <c r="BO18" i="1"/>
  <c r="BO19" i="1"/>
  <c r="BO20" i="1"/>
  <c r="BO21" i="1"/>
  <c r="BO22" i="1"/>
  <c r="BO23" i="1"/>
  <c r="BO24" i="1"/>
  <c r="BO2" i="1"/>
  <c r="N3" i="1" l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" i="1"/>
</calcChain>
</file>

<file path=xl/sharedStrings.xml><?xml version="1.0" encoding="utf-8"?>
<sst xmlns="http://schemas.openxmlformats.org/spreadsheetml/2006/main" count="273" uniqueCount="119">
  <si>
    <t>Locatie</t>
  </si>
  <si>
    <t>Scenario</t>
  </si>
  <si>
    <t>Berekenings resultaat</t>
  </si>
  <si>
    <t>X (RD) [m]</t>
  </si>
  <si>
    <t>Y (RD) [m]</t>
  </si>
  <si>
    <t>Analyse</t>
  </si>
  <si>
    <t>Probabibilistisch</t>
  </si>
  <si>
    <t>Opdrijven</t>
  </si>
  <si>
    <t>Profielnaam</t>
  </si>
  <si>
    <t>Probabiliteit Profiel [÷]</t>
  </si>
  <si>
    <t>Stabiliteitsmodel [-]</t>
  </si>
  <si>
    <t>Bermhoogte [m]</t>
  </si>
  <si>
    <t>X polderteen [m]</t>
  </si>
  <si>
    <t>Z polderteen [m]</t>
  </si>
  <si>
    <t>Vereiste veiligheidsfactor [-]</t>
  </si>
  <si>
    <t>Buitenwaterstand</t>
  </si>
  <si>
    <t>Lage buitenwaterstand</t>
  </si>
  <si>
    <t>DTH</t>
  </si>
  <si>
    <t>Helling demping PL3/PL4</t>
  </si>
  <si>
    <t>Zone 1 veiligheidsfactor [-]</t>
  </si>
  <si>
    <t>X-lokaal Intredepunt zone 1 [m]</t>
  </si>
  <si>
    <t>X-globaal Intredepunt zone 1 [m]</t>
  </si>
  <si>
    <t>Y-globaal Intredepunt zone 1 [m]</t>
  </si>
  <si>
    <t>Z Intredepunt zone 1 [m]</t>
  </si>
  <si>
    <t>Zone 1 uittredepunt glijcirkel (X-lokaal) [m]</t>
  </si>
  <si>
    <t>Zone 1 uittredepunt glijcirkel (X-globaal) [m]</t>
  </si>
  <si>
    <t>Zone 1 uittredepunt glijcirkel (Y-globaal) [m]</t>
  </si>
  <si>
    <t>Zone 1 uittredepunt glijcirkel (Z) [m]</t>
  </si>
  <si>
    <t>Zone 2 veiligheidsfactor [-]</t>
  </si>
  <si>
    <t>X-lokaal Intredepunt zone 2 [m]</t>
  </si>
  <si>
    <t>X-globaal Intredepunt zone 2 [m]</t>
  </si>
  <si>
    <t>Y-globaal Intredepunt zone 2 [m]</t>
  </si>
  <si>
    <t>Z Intredepunt zone 2 [m]</t>
  </si>
  <si>
    <t>Zone 2 uittredepunt glijcirkel (X-lokaal) [m]</t>
  </si>
  <si>
    <t>Zone 2 uittredepunt glijcirkel (X-globaal) [m]</t>
  </si>
  <si>
    <t>Zone 2 uittredepunt glijcirkel (Y-globaal) [m]</t>
  </si>
  <si>
    <t>Zone 2 uittredepunt glijcirkel (Z) [m]</t>
  </si>
  <si>
    <t>DIjklengte [m]</t>
  </si>
  <si>
    <t>PL3 opdrijven [-]</t>
  </si>
  <si>
    <t>PL3 stijghoogte aangepast [m]</t>
  </si>
  <si>
    <t>PL3 locatie opdrijven (X-lokaal) [m]</t>
  </si>
  <si>
    <t>PL3 locatie opdrijven (X-globaal) [m]</t>
  </si>
  <si>
    <t>PL3 locatie opdrijven (Y-globaal) [m]</t>
  </si>
  <si>
    <t>PL4 opdrijven [-]</t>
  </si>
  <si>
    <t>PL4 stijghoogte aangepast [m]</t>
  </si>
  <si>
    <t>PL4 locatie opdrijven (X-lokaal) [m]</t>
  </si>
  <si>
    <t>PL4 locatie opdrijven (X-globaal) [m]</t>
  </si>
  <si>
    <t>PL4 locatie opdrijven (Y-globaal) [m]</t>
  </si>
  <si>
    <t>Intredepunt piping x lokaal [m]</t>
  </si>
  <si>
    <t>Intredepunt piping x globaal [m]</t>
  </si>
  <si>
    <t>Intredepunt piping y globaal [m]</t>
  </si>
  <si>
    <t>Uittredepunt piping x lokaal [m]</t>
  </si>
  <si>
    <t>Uittredepunt piping x globaal [m]</t>
  </si>
  <si>
    <t>Uittredepunt piping y globaal [m]</t>
  </si>
  <si>
    <t>Kwelweglengte piping [m]</t>
  </si>
  <si>
    <t>Melding resultaat</t>
  </si>
  <si>
    <t>Factor heave [-]</t>
  </si>
  <si>
    <t>Opmerkingen</t>
  </si>
  <si>
    <t>Aantal iteraties</t>
  </si>
  <si>
    <t>Evaluatie</t>
  </si>
  <si>
    <t>Factor opdrijven [-]</t>
  </si>
  <si>
    <t>24_1_08</t>
  </si>
  <si>
    <t>1 of 1</t>
  </si>
  <si>
    <t>Geslaagd</t>
  </si>
  <si>
    <t>Geen aanpassing</t>
  </si>
  <si>
    <t>Deterministisch</t>
  </si>
  <si>
    <t>NL-CheckChecked</t>
  </si>
  <si>
    <t>24,1+08 Bishop a.sti</t>
  </si>
  <si>
    <t>Bishop</t>
  </si>
  <si>
    <t>Niet geëvalueerd</t>
  </si>
  <si>
    <t>24_5_58</t>
  </si>
  <si>
    <t>NL-CheckUnchecked</t>
  </si>
  <si>
    <t>24,5+58 Bishop a.sti</t>
  </si>
  <si>
    <t>26_2_75</t>
  </si>
  <si>
    <t>26,2+75 Bishop a.sti</t>
  </si>
  <si>
    <t>27_5_06</t>
  </si>
  <si>
    <t>27,5+06 Bishop a.sti</t>
  </si>
  <si>
    <t>29_0_85</t>
  </si>
  <si>
    <t>29,0+85 Bishop a.sti</t>
  </si>
  <si>
    <t>29_4_65</t>
  </si>
  <si>
    <t>29,4+65 Bishop a.sti</t>
  </si>
  <si>
    <t>30_8_00</t>
  </si>
  <si>
    <t>30,8+00 Bishop a.sti</t>
  </si>
  <si>
    <t>30_9_73</t>
  </si>
  <si>
    <t>30,9+73 Bishop a.sti</t>
  </si>
  <si>
    <t>31_4_62</t>
  </si>
  <si>
    <t>31,4+62 Bishop a nieuwe PV.sti</t>
  </si>
  <si>
    <t>32_6_67</t>
  </si>
  <si>
    <t>32,6+67 Bishop a.sti</t>
  </si>
  <si>
    <t>33_4_62</t>
  </si>
  <si>
    <t>33,4+62 Bishop a.sti</t>
  </si>
  <si>
    <t>33_9_65</t>
  </si>
  <si>
    <t>33,9+65 Bishop a.sti</t>
  </si>
  <si>
    <t>35_2_25</t>
  </si>
  <si>
    <t>35,2+25 Bishop a.sti</t>
  </si>
  <si>
    <t>35_6_37</t>
  </si>
  <si>
    <t>35,6+37 Bishop a.sti</t>
  </si>
  <si>
    <t>36_9_26</t>
  </si>
  <si>
    <t>36,9+26 bishop a.sti</t>
  </si>
  <si>
    <t>37_6_00</t>
  </si>
  <si>
    <t>37,6+00 nieuwe PV.sti</t>
  </si>
  <si>
    <t>38_0_87</t>
  </si>
  <si>
    <t>38,0+87 bishop a.sti</t>
  </si>
  <si>
    <t>38_4_13</t>
  </si>
  <si>
    <t>38,4+13.sti</t>
  </si>
  <si>
    <t>39_7_71</t>
  </si>
  <si>
    <t>39,7+71 nieuwe PV.sti</t>
  </si>
  <si>
    <t>40_6_37</t>
  </si>
  <si>
    <t>40,6+37 nieuwe PV.sti</t>
  </si>
  <si>
    <t>41_4_66</t>
  </si>
  <si>
    <t>41,4+66 nieuwe PV.sti</t>
  </si>
  <si>
    <t>42_0_00</t>
  </si>
  <si>
    <t>42,0+00 nieuwe PV.sti</t>
  </si>
  <si>
    <t>42_3_40</t>
  </si>
  <si>
    <t>42,3+40.sti</t>
  </si>
  <si>
    <t>Stabiliteitsfactor [-] 1518</t>
  </si>
  <si>
    <t>Stabiliteitsfactor [-] 2018</t>
  </si>
  <si>
    <t>verschil</t>
  </si>
  <si>
    <t>Stabiliteitsfactor [-] 2018 DAM UI SVN rev#1340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</si>
</sst>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4"/>
  <sheetViews>
    <sheetView tabSelected="1" workbookViewId="0">
      <selection activeCell="BP11" sqref="BP11"/>
    </sheetView>
  </sheetViews>
  <sheetFormatPr defaultRowHeight="14.4" x14ac:dyDescent="0.3"/>
  <cols>
    <col min="1" max="1" width="8" bestFit="1" customWidth="1"/>
    <col min="2" max="2" width="8.5546875" hidden="1" customWidth="1"/>
    <col min="3" max="3" width="20.5546875" hidden="1" customWidth="1"/>
    <col min="4" max="4" width="10" hidden="1" customWidth="1"/>
    <col min="5" max="5" width="9.88671875" hidden="1" customWidth="1"/>
    <col min="6" max="6" width="16" hidden="1" customWidth="1"/>
    <col min="7" max="7" width="15.88671875" hidden="1" customWidth="1"/>
    <col min="8" max="8" width="19.33203125" hidden="1" customWidth="1"/>
    <col min="9" max="9" width="28.6640625" hidden="1" customWidth="1"/>
    <col min="10" max="10" width="21.88671875" hidden="1" customWidth="1"/>
    <col min="11" max="11" width="19.109375" hidden="1" customWidth="1"/>
    <col min="12" max="13" width="23.109375" bestFit="1" customWidth="1"/>
    <col min="14" max="14" width="7.88671875" bestFit="1" customWidth="1"/>
    <col min="15" max="64" width="0" hidden="1" customWidth="1"/>
    <col min="66" max="66" width="25" customWidth="1"/>
  </cols>
  <sheetData>
    <row r="1" spans="1:6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115</v>
      </c>
      <c r="M1" t="s">
        <v>116</v>
      </c>
      <c r="N1" t="s">
        <v>117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  <c r="AK1" t="s">
        <v>33</v>
      </c>
      <c r="AL1" t="s">
        <v>34</v>
      </c>
      <c r="AM1" t="s">
        <v>35</v>
      </c>
      <c r="AN1" t="s">
        <v>36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  <c r="AT1" t="s">
        <v>42</v>
      </c>
      <c r="AU1" t="s">
        <v>43</v>
      </c>
      <c r="AV1" t="s">
        <v>44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N1" t="s">
        <v>118</v>
      </c>
      <c r="BO1" t="s">
        <v>117</v>
      </c>
    </row>
    <row r="2" spans="1:67" x14ac:dyDescent="0.3">
      <c r="A2" t="s">
        <v>61</v>
      </c>
      <c r="B2" t="s">
        <v>62</v>
      </c>
      <c r="C2" t="s">
        <v>63</v>
      </c>
      <c r="D2">
        <v>99718</v>
      </c>
      <c r="E2">
        <v>437106</v>
      </c>
      <c r="F2" t="s">
        <v>64</v>
      </c>
      <c r="G2" t="s">
        <v>65</v>
      </c>
      <c r="H2" t="s">
        <v>66</v>
      </c>
      <c r="I2" t="s">
        <v>67</v>
      </c>
      <c r="J2">
        <v>100</v>
      </c>
      <c r="K2" t="s">
        <v>68</v>
      </c>
      <c r="L2">
        <v>1.097</v>
      </c>
      <c r="M2">
        <v>1.036</v>
      </c>
      <c r="N2">
        <f>L2-M2</f>
        <v>6.0999999999999943E-2</v>
      </c>
      <c r="P2">
        <v>40.6</v>
      </c>
      <c r="Q2">
        <v>-0.3</v>
      </c>
      <c r="R2">
        <v>1.17</v>
      </c>
      <c r="S2">
        <v>2.6</v>
      </c>
      <c r="T2">
        <v>-0.9</v>
      </c>
      <c r="U2">
        <v>3.45</v>
      </c>
      <c r="V2">
        <v>0</v>
      </c>
      <c r="W2">
        <v>1.097</v>
      </c>
      <c r="X2">
        <v>29.933</v>
      </c>
      <c r="Y2">
        <v>29.933</v>
      </c>
      <c r="Z2">
        <v>0</v>
      </c>
      <c r="AA2">
        <v>3.9980000000000002</v>
      </c>
      <c r="AB2">
        <v>48.878999999999998</v>
      </c>
      <c r="AC2">
        <v>48.878999999999998</v>
      </c>
      <c r="AD2">
        <v>0</v>
      </c>
      <c r="AE2">
        <v>-1.1180000000000001</v>
      </c>
      <c r="AF2">
        <v>1.17</v>
      </c>
      <c r="AG2">
        <v>27.849</v>
      </c>
      <c r="AH2">
        <v>27.849</v>
      </c>
      <c r="AI2">
        <v>0</v>
      </c>
      <c r="AJ2">
        <v>3.92</v>
      </c>
      <c r="AK2">
        <v>58.92</v>
      </c>
      <c r="AL2">
        <v>58.92</v>
      </c>
      <c r="AM2">
        <v>0</v>
      </c>
      <c r="AN2">
        <v>-1.458</v>
      </c>
      <c r="AO2">
        <v>15.85</v>
      </c>
      <c r="AP2">
        <v>1.2330000000000001</v>
      </c>
      <c r="AQ2">
        <v>0.2</v>
      </c>
      <c r="AR2">
        <v>63.1</v>
      </c>
      <c r="AS2">
        <v>63.1</v>
      </c>
      <c r="AT2">
        <v>0</v>
      </c>
      <c r="AU2">
        <v>1.23</v>
      </c>
      <c r="AV2">
        <v>-0.9</v>
      </c>
      <c r="AW2">
        <v>63.1</v>
      </c>
      <c r="AX2">
        <v>63.1</v>
      </c>
      <c r="AY2">
        <v>0</v>
      </c>
      <c r="AZ2">
        <v>24.75</v>
      </c>
      <c r="BA2">
        <v>24.75</v>
      </c>
      <c r="BB2">
        <v>0</v>
      </c>
      <c r="BJ2">
        <v>0</v>
      </c>
      <c r="BK2" t="s">
        <v>69</v>
      </c>
      <c r="BN2">
        <v>1.097</v>
      </c>
      <c r="BO2">
        <f>L2-BN2</f>
        <v>0</v>
      </c>
    </row>
    <row r="3" spans="1:67" x14ac:dyDescent="0.3">
      <c r="A3" t="s">
        <v>70</v>
      </c>
      <c r="B3" t="s">
        <v>62</v>
      </c>
      <c r="C3" t="s">
        <v>63</v>
      </c>
      <c r="D3">
        <v>100130</v>
      </c>
      <c r="E3">
        <v>437229</v>
      </c>
      <c r="F3" t="s">
        <v>64</v>
      </c>
      <c r="G3" t="s">
        <v>65</v>
      </c>
      <c r="H3" t="s">
        <v>71</v>
      </c>
      <c r="I3" t="s">
        <v>72</v>
      </c>
      <c r="J3">
        <v>100</v>
      </c>
      <c r="K3" t="s">
        <v>68</v>
      </c>
      <c r="L3">
        <v>0.94799999999999995</v>
      </c>
      <c r="M3">
        <v>0.94799999999999995</v>
      </c>
      <c r="N3">
        <f t="shared" ref="N3:N24" si="0">L3-M3</f>
        <v>0</v>
      </c>
      <c r="P3">
        <v>40</v>
      </c>
      <c r="Q3">
        <v>0.4</v>
      </c>
      <c r="R3">
        <v>1.17</v>
      </c>
      <c r="S3">
        <v>2.6</v>
      </c>
      <c r="T3">
        <v>-0.9</v>
      </c>
      <c r="U3">
        <v>3.15</v>
      </c>
      <c r="V3">
        <v>0</v>
      </c>
      <c r="W3">
        <v>0.94799999999999995</v>
      </c>
      <c r="X3">
        <v>31.135999999999999</v>
      </c>
      <c r="Y3">
        <v>31.135999999999999</v>
      </c>
      <c r="Z3">
        <v>0</v>
      </c>
      <c r="AA3">
        <v>3.8</v>
      </c>
      <c r="AB3">
        <v>41.412999999999997</v>
      </c>
      <c r="AC3">
        <v>41.412999999999997</v>
      </c>
      <c r="AD3">
        <v>0</v>
      </c>
      <c r="AE3">
        <v>0.32900000000000001</v>
      </c>
      <c r="AF3">
        <v>1.171</v>
      </c>
      <c r="AG3">
        <v>32.238999999999997</v>
      </c>
      <c r="AH3">
        <v>32.238999999999997</v>
      </c>
      <c r="AI3">
        <v>0</v>
      </c>
      <c r="AJ3">
        <v>3.8</v>
      </c>
      <c r="AK3">
        <v>47.351999999999997</v>
      </c>
      <c r="AL3">
        <v>47.351999999999997</v>
      </c>
      <c r="AM3">
        <v>0</v>
      </c>
      <c r="AN3">
        <v>3.3000000000000002E-2</v>
      </c>
      <c r="AO3">
        <v>10</v>
      </c>
      <c r="AP3">
        <v>1.351</v>
      </c>
      <c r="AQ3">
        <v>-1.5</v>
      </c>
      <c r="AR3">
        <v>68.2</v>
      </c>
      <c r="AS3">
        <v>68.2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30</v>
      </c>
      <c r="BA3">
        <v>30</v>
      </c>
      <c r="BB3">
        <v>0</v>
      </c>
      <c r="BJ3">
        <v>0</v>
      </c>
      <c r="BK3" t="s">
        <v>69</v>
      </c>
      <c r="BN3">
        <v>0.94799999999999995</v>
      </c>
      <c r="BO3">
        <f t="shared" ref="BO3:BO24" si="1">L3-BN3</f>
        <v>0</v>
      </c>
    </row>
    <row r="4" spans="1:67" x14ac:dyDescent="0.3">
      <c r="A4" t="s">
        <v>73</v>
      </c>
      <c r="B4" t="s">
        <v>62</v>
      </c>
      <c r="C4" t="s">
        <v>63</v>
      </c>
      <c r="D4">
        <v>101611</v>
      </c>
      <c r="E4">
        <v>437577</v>
      </c>
      <c r="F4" t="s">
        <v>64</v>
      </c>
      <c r="G4" t="s">
        <v>65</v>
      </c>
      <c r="H4" t="s">
        <v>71</v>
      </c>
      <c r="I4" t="s">
        <v>74</v>
      </c>
      <c r="J4">
        <v>100</v>
      </c>
      <c r="K4" t="s">
        <v>68</v>
      </c>
      <c r="L4">
        <v>0.99299999999999999</v>
      </c>
      <c r="M4">
        <v>1.04</v>
      </c>
      <c r="N4">
        <f t="shared" si="0"/>
        <v>-4.7000000000000042E-2</v>
      </c>
      <c r="P4">
        <v>42.5</v>
      </c>
      <c r="Q4">
        <v>-0.71699999999999997</v>
      </c>
      <c r="R4">
        <v>1.17</v>
      </c>
      <c r="S4">
        <v>2.6</v>
      </c>
      <c r="T4">
        <v>-0.9</v>
      </c>
      <c r="U4">
        <v>3.7</v>
      </c>
      <c r="V4">
        <v>0</v>
      </c>
      <c r="W4">
        <v>0.99299999999999999</v>
      </c>
      <c r="X4">
        <v>28.141999999999999</v>
      </c>
      <c r="Y4">
        <v>28.141999999999999</v>
      </c>
      <c r="Z4">
        <v>0</v>
      </c>
      <c r="AA4">
        <v>4.0869999999999997</v>
      </c>
      <c r="AB4">
        <v>59.649000000000001</v>
      </c>
      <c r="AC4">
        <v>59.649000000000001</v>
      </c>
      <c r="AD4">
        <v>0</v>
      </c>
      <c r="AE4">
        <v>-2.8730000000000002</v>
      </c>
      <c r="AF4">
        <v>1.171</v>
      </c>
      <c r="AG4">
        <v>28.687000000000001</v>
      </c>
      <c r="AH4">
        <v>28.687000000000001</v>
      </c>
      <c r="AI4">
        <v>0</v>
      </c>
      <c r="AJ4">
        <v>4.09</v>
      </c>
      <c r="AK4">
        <v>47.402999999999999</v>
      </c>
      <c r="AL4">
        <v>47.402999999999999</v>
      </c>
      <c r="AM4">
        <v>0</v>
      </c>
      <c r="AN4">
        <v>-0.96599999999999997</v>
      </c>
      <c r="AO4">
        <v>29</v>
      </c>
      <c r="AP4">
        <v>1.3180000000000001</v>
      </c>
      <c r="AQ4">
        <v>-1.5</v>
      </c>
      <c r="AR4">
        <v>61.1</v>
      </c>
      <c r="AS4">
        <v>61.1</v>
      </c>
      <c r="AT4">
        <v>0</v>
      </c>
      <c r="AU4">
        <v>1.4259999999999999</v>
      </c>
      <c r="AV4">
        <v>-2.2000000000000002</v>
      </c>
      <c r="AW4">
        <v>120</v>
      </c>
      <c r="AX4">
        <v>120</v>
      </c>
      <c r="AY4">
        <v>0</v>
      </c>
      <c r="AZ4">
        <v>13.5</v>
      </c>
      <c r="BA4">
        <v>13.5</v>
      </c>
      <c r="BB4">
        <v>0</v>
      </c>
      <c r="BJ4">
        <v>0</v>
      </c>
      <c r="BK4" t="s">
        <v>69</v>
      </c>
      <c r="BN4">
        <v>0.99299999999999999</v>
      </c>
      <c r="BO4">
        <f t="shared" si="1"/>
        <v>0</v>
      </c>
    </row>
    <row r="5" spans="1:67" x14ac:dyDescent="0.3">
      <c r="A5" t="s">
        <v>75</v>
      </c>
      <c r="B5" t="s">
        <v>62</v>
      </c>
      <c r="C5" t="s">
        <v>63</v>
      </c>
      <c r="D5">
        <v>102397</v>
      </c>
      <c r="E5">
        <v>438403</v>
      </c>
      <c r="F5" t="s">
        <v>64</v>
      </c>
      <c r="G5" t="s">
        <v>65</v>
      </c>
      <c r="H5" t="s">
        <v>71</v>
      </c>
      <c r="I5" t="s">
        <v>76</v>
      </c>
      <c r="J5">
        <v>100</v>
      </c>
      <c r="K5" t="s">
        <v>68</v>
      </c>
      <c r="L5">
        <v>1.032</v>
      </c>
      <c r="M5">
        <v>1.032</v>
      </c>
      <c r="N5">
        <f t="shared" si="0"/>
        <v>0</v>
      </c>
      <c r="O5">
        <v>-0.58399999999999996</v>
      </c>
      <c r="P5">
        <v>37.5</v>
      </c>
      <c r="Q5">
        <v>1.1599999999999999</v>
      </c>
      <c r="R5">
        <v>1.17</v>
      </c>
      <c r="S5">
        <v>2.6</v>
      </c>
      <c r="T5">
        <v>-0.9</v>
      </c>
      <c r="U5">
        <v>3.25</v>
      </c>
      <c r="V5">
        <v>0</v>
      </c>
      <c r="W5">
        <v>1.032</v>
      </c>
      <c r="X5">
        <v>30.315999999999999</v>
      </c>
      <c r="Y5">
        <v>30.315999999999999</v>
      </c>
      <c r="Z5">
        <v>0</v>
      </c>
      <c r="AA5">
        <v>3.7440000000000002</v>
      </c>
      <c r="AB5">
        <v>47.25</v>
      </c>
      <c r="AC5">
        <v>47.25</v>
      </c>
      <c r="AD5">
        <v>0</v>
      </c>
      <c r="AE5">
        <v>-0.92800000000000005</v>
      </c>
      <c r="AF5">
        <v>1.171</v>
      </c>
      <c r="AG5">
        <v>31.88</v>
      </c>
      <c r="AH5">
        <v>31.88</v>
      </c>
      <c r="AI5">
        <v>0</v>
      </c>
      <c r="AJ5">
        <v>3.7120000000000002</v>
      </c>
      <c r="AK5">
        <v>48.19</v>
      </c>
      <c r="AL5">
        <v>48.19</v>
      </c>
      <c r="AM5">
        <v>0</v>
      </c>
      <c r="AN5">
        <v>-1.032</v>
      </c>
      <c r="AO5">
        <v>31.6</v>
      </c>
      <c r="AP5">
        <v>1.4370000000000001</v>
      </c>
      <c r="AQ5">
        <v>-1.5</v>
      </c>
      <c r="AR5">
        <v>54.9</v>
      </c>
      <c r="AS5">
        <v>54.9</v>
      </c>
      <c r="AT5">
        <v>0</v>
      </c>
      <c r="AU5">
        <v>1.5249999999999999</v>
      </c>
      <c r="AV5">
        <v>-2</v>
      </c>
      <c r="AW5">
        <v>120</v>
      </c>
      <c r="AX5">
        <v>120</v>
      </c>
      <c r="AY5">
        <v>0</v>
      </c>
      <c r="AZ5">
        <v>16</v>
      </c>
      <c r="BA5">
        <v>16</v>
      </c>
      <c r="BB5">
        <v>0</v>
      </c>
      <c r="BJ5">
        <v>0</v>
      </c>
      <c r="BK5" t="s">
        <v>69</v>
      </c>
      <c r="BN5">
        <v>1.032</v>
      </c>
      <c r="BO5">
        <f t="shared" si="1"/>
        <v>0</v>
      </c>
    </row>
    <row r="6" spans="1:67" x14ac:dyDescent="0.3">
      <c r="A6" t="s">
        <v>77</v>
      </c>
      <c r="B6" t="s">
        <v>62</v>
      </c>
      <c r="C6" t="s">
        <v>63</v>
      </c>
      <c r="D6">
        <v>103367</v>
      </c>
      <c r="E6">
        <v>439210</v>
      </c>
      <c r="F6" t="s">
        <v>64</v>
      </c>
      <c r="G6" t="s">
        <v>65</v>
      </c>
      <c r="H6" t="s">
        <v>71</v>
      </c>
      <c r="I6" t="s">
        <v>78</v>
      </c>
      <c r="J6">
        <v>100</v>
      </c>
      <c r="K6" t="s">
        <v>68</v>
      </c>
      <c r="L6">
        <v>1.03</v>
      </c>
      <c r="M6">
        <v>1.03</v>
      </c>
      <c r="N6">
        <f t="shared" si="0"/>
        <v>0</v>
      </c>
      <c r="O6">
        <v>-0.3</v>
      </c>
      <c r="P6">
        <v>38.9</v>
      </c>
      <c r="Q6">
        <v>0.1</v>
      </c>
      <c r="R6">
        <v>1.17</v>
      </c>
      <c r="S6">
        <v>2.6</v>
      </c>
      <c r="T6">
        <v>-0.9</v>
      </c>
      <c r="U6">
        <v>3.9</v>
      </c>
      <c r="V6">
        <v>0</v>
      </c>
      <c r="W6">
        <v>1.03</v>
      </c>
      <c r="X6">
        <v>29.806000000000001</v>
      </c>
      <c r="Y6">
        <v>29.806000000000001</v>
      </c>
      <c r="Z6">
        <v>0</v>
      </c>
      <c r="AA6">
        <v>3.8</v>
      </c>
      <c r="AB6">
        <v>42.701000000000001</v>
      </c>
      <c r="AC6">
        <v>42.701000000000001</v>
      </c>
      <c r="AD6">
        <v>0</v>
      </c>
      <c r="AE6">
        <v>-1.103</v>
      </c>
      <c r="AF6">
        <v>1.171</v>
      </c>
      <c r="AG6">
        <v>32.158000000000001</v>
      </c>
      <c r="AH6">
        <v>32.158000000000001</v>
      </c>
      <c r="AI6">
        <v>0</v>
      </c>
      <c r="AJ6">
        <v>3.714</v>
      </c>
      <c r="AK6">
        <v>46.469000000000001</v>
      </c>
      <c r="AL6">
        <v>46.469000000000001</v>
      </c>
      <c r="AM6">
        <v>0</v>
      </c>
      <c r="AN6">
        <v>-1.2270000000000001</v>
      </c>
      <c r="AO6">
        <v>21.4</v>
      </c>
      <c r="AP6">
        <v>1.391</v>
      </c>
      <c r="AQ6">
        <v>-2.2999999999999998</v>
      </c>
      <c r="AR6">
        <v>120</v>
      </c>
      <c r="AS6">
        <v>120</v>
      </c>
      <c r="AT6">
        <v>0</v>
      </c>
      <c r="AU6">
        <v>1.272</v>
      </c>
      <c r="AV6">
        <v>-2.2999999999999998</v>
      </c>
      <c r="AW6">
        <v>120</v>
      </c>
      <c r="AX6">
        <v>120</v>
      </c>
      <c r="AY6">
        <v>0</v>
      </c>
      <c r="AZ6">
        <v>21.2</v>
      </c>
      <c r="BA6">
        <v>21.2</v>
      </c>
      <c r="BB6">
        <v>0</v>
      </c>
      <c r="BJ6">
        <v>0</v>
      </c>
      <c r="BK6" t="s">
        <v>69</v>
      </c>
      <c r="BN6">
        <v>1.03</v>
      </c>
      <c r="BO6">
        <f t="shared" si="1"/>
        <v>0</v>
      </c>
    </row>
    <row r="7" spans="1:67" x14ac:dyDescent="0.3">
      <c r="A7" t="s">
        <v>79</v>
      </c>
      <c r="B7" t="s">
        <v>62</v>
      </c>
      <c r="C7" t="s">
        <v>63</v>
      </c>
      <c r="D7">
        <v>103496</v>
      </c>
      <c r="E7">
        <v>439515</v>
      </c>
      <c r="F7" t="s">
        <v>64</v>
      </c>
      <c r="G7" t="s">
        <v>65</v>
      </c>
      <c r="H7" t="s">
        <v>71</v>
      </c>
      <c r="I7" t="s">
        <v>80</v>
      </c>
      <c r="J7">
        <v>100</v>
      </c>
      <c r="K7" t="s">
        <v>68</v>
      </c>
      <c r="L7">
        <v>0.98299999999999998</v>
      </c>
      <c r="M7">
        <v>0.995</v>
      </c>
      <c r="N7">
        <f t="shared" si="0"/>
        <v>-1.2000000000000011E-2</v>
      </c>
      <c r="P7">
        <v>41.4</v>
      </c>
      <c r="Q7">
        <v>-1</v>
      </c>
      <c r="R7">
        <v>1.17</v>
      </c>
      <c r="S7">
        <v>2.6</v>
      </c>
      <c r="T7">
        <v>-0.9</v>
      </c>
      <c r="U7">
        <v>3.3</v>
      </c>
      <c r="V7">
        <v>0</v>
      </c>
      <c r="W7">
        <v>0.98299999999999998</v>
      </c>
      <c r="X7">
        <v>30.931999999999999</v>
      </c>
      <c r="Y7">
        <v>30.931999999999999</v>
      </c>
      <c r="Z7">
        <v>0</v>
      </c>
      <c r="AA7">
        <v>3.7629999999999999</v>
      </c>
      <c r="AB7">
        <v>44.482999999999997</v>
      </c>
      <c r="AC7">
        <v>44.482999999999997</v>
      </c>
      <c r="AD7">
        <v>0</v>
      </c>
      <c r="AE7">
        <v>-1.133</v>
      </c>
      <c r="AF7">
        <v>1.17</v>
      </c>
      <c r="AG7">
        <v>28.016999999999999</v>
      </c>
      <c r="AH7">
        <v>28.016999999999999</v>
      </c>
      <c r="AI7">
        <v>0</v>
      </c>
      <c r="AJ7">
        <v>3.7389999999999999</v>
      </c>
      <c r="AK7">
        <v>46.32</v>
      </c>
      <c r="AL7">
        <v>46.32</v>
      </c>
      <c r="AM7">
        <v>0</v>
      </c>
      <c r="AN7">
        <v>-1.212</v>
      </c>
      <c r="AO7">
        <v>18.399999999999999</v>
      </c>
      <c r="AP7">
        <v>1.302</v>
      </c>
      <c r="AQ7">
        <v>-2</v>
      </c>
      <c r="AR7">
        <v>120</v>
      </c>
      <c r="AS7">
        <v>120</v>
      </c>
      <c r="AT7">
        <v>0</v>
      </c>
      <c r="AU7">
        <v>1.2150000000000001</v>
      </c>
      <c r="AV7">
        <v>-2</v>
      </c>
      <c r="AW7">
        <v>120</v>
      </c>
      <c r="AX7">
        <v>120</v>
      </c>
      <c r="AY7">
        <v>0</v>
      </c>
      <c r="AZ7">
        <v>23</v>
      </c>
      <c r="BA7">
        <v>23</v>
      </c>
      <c r="BB7">
        <v>0</v>
      </c>
      <c r="BJ7">
        <v>0</v>
      </c>
      <c r="BK7" t="s">
        <v>69</v>
      </c>
      <c r="BN7">
        <v>0.98299999999999998</v>
      </c>
      <c r="BO7">
        <f t="shared" si="1"/>
        <v>0</v>
      </c>
    </row>
    <row r="8" spans="1:67" x14ac:dyDescent="0.3">
      <c r="A8" t="s">
        <v>81</v>
      </c>
      <c r="B8" t="s">
        <v>62</v>
      </c>
      <c r="C8" t="s">
        <v>63</v>
      </c>
      <c r="D8">
        <v>103954</v>
      </c>
      <c r="E8">
        <v>440651</v>
      </c>
      <c r="F8" t="s">
        <v>64</v>
      </c>
      <c r="G8" t="s">
        <v>65</v>
      </c>
      <c r="H8" t="s">
        <v>71</v>
      </c>
      <c r="I8" t="s">
        <v>82</v>
      </c>
      <c r="J8">
        <v>100</v>
      </c>
      <c r="K8" t="s">
        <v>68</v>
      </c>
      <c r="L8">
        <v>0.873</v>
      </c>
      <c r="M8">
        <v>0.873</v>
      </c>
      <c r="N8">
        <f t="shared" si="0"/>
        <v>0</v>
      </c>
      <c r="P8">
        <v>27.52</v>
      </c>
      <c r="Q8">
        <v>-1.5</v>
      </c>
      <c r="R8">
        <v>1.17</v>
      </c>
      <c r="S8">
        <v>2.7</v>
      </c>
      <c r="T8">
        <v>-0.9</v>
      </c>
      <c r="U8">
        <v>3.35</v>
      </c>
      <c r="V8">
        <v>0</v>
      </c>
      <c r="W8">
        <v>0.873</v>
      </c>
      <c r="X8">
        <v>16.93</v>
      </c>
      <c r="Y8">
        <v>16.93</v>
      </c>
      <c r="Z8">
        <v>0</v>
      </c>
      <c r="AA8">
        <v>3.7789999999999999</v>
      </c>
      <c r="AB8">
        <v>30.693999999999999</v>
      </c>
      <c r="AC8">
        <v>30.693999999999999</v>
      </c>
      <c r="AD8">
        <v>0</v>
      </c>
      <c r="AE8">
        <v>-1.865</v>
      </c>
      <c r="AF8">
        <v>1.17</v>
      </c>
      <c r="AG8">
        <v>11.023999999999999</v>
      </c>
      <c r="AH8">
        <v>11.023999999999999</v>
      </c>
      <c r="AI8">
        <v>0</v>
      </c>
      <c r="AJ8">
        <v>3.62</v>
      </c>
      <c r="AK8">
        <v>37.287999999999997</v>
      </c>
      <c r="AL8">
        <v>37.287999999999997</v>
      </c>
      <c r="AM8">
        <v>0</v>
      </c>
      <c r="AN8">
        <v>-1.67</v>
      </c>
      <c r="AO8">
        <v>17.7</v>
      </c>
      <c r="AP8">
        <v>1.4950000000000001</v>
      </c>
      <c r="AQ8">
        <v>-2.25</v>
      </c>
      <c r="AR8">
        <v>120</v>
      </c>
      <c r="AS8">
        <v>120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9.82</v>
      </c>
      <c r="BA8">
        <v>9.82</v>
      </c>
      <c r="BB8">
        <v>0</v>
      </c>
      <c r="BJ8">
        <v>0</v>
      </c>
      <c r="BK8" t="s">
        <v>69</v>
      </c>
      <c r="BN8">
        <v>0.873</v>
      </c>
      <c r="BO8">
        <f t="shared" si="1"/>
        <v>0</v>
      </c>
    </row>
    <row r="9" spans="1:67" x14ac:dyDescent="0.3">
      <c r="A9" t="s">
        <v>83</v>
      </c>
      <c r="B9" t="s">
        <v>62</v>
      </c>
      <c r="C9" t="s">
        <v>63</v>
      </c>
      <c r="D9">
        <v>104115</v>
      </c>
      <c r="E9">
        <v>440659</v>
      </c>
      <c r="F9" t="s">
        <v>64</v>
      </c>
      <c r="G9" t="s">
        <v>65</v>
      </c>
      <c r="H9" t="s">
        <v>71</v>
      </c>
      <c r="I9" t="s">
        <v>84</v>
      </c>
      <c r="J9">
        <v>100</v>
      </c>
      <c r="K9" t="s">
        <v>68</v>
      </c>
      <c r="L9">
        <v>0.55500000000000005</v>
      </c>
      <c r="M9">
        <v>0.55500000000000005</v>
      </c>
      <c r="N9">
        <f t="shared" si="0"/>
        <v>0</v>
      </c>
      <c r="P9">
        <v>27.52</v>
      </c>
      <c r="Q9">
        <v>-1.5</v>
      </c>
      <c r="R9">
        <v>1.17</v>
      </c>
      <c r="S9">
        <v>2.7</v>
      </c>
      <c r="T9">
        <v>-0.9</v>
      </c>
      <c r="U9">
        <v>3.35</v>
      </c>
      <c r="V9">
        <v>0</v>
      </c>
      <c r="W9">
        <v>0.55500000000000005</v>
      </c>
      <c r="X9">
        <v>25.006</v>
      </c>
      <c r="Y9">
        <v>25.006</v>
      </c>
      <c r="Z9">
        <v>0</v>
      </c>
      <c r="AA9">
        <v>-0.16</v>
      </c>
      <c r="AB9">
        <v>32.654000000000003</v>
      </c>
      <c r="AC9">
        <v>32.654000000000003</v>
      </c>
      <c r="AD9">
        <v>0</v>
      </c>
      <c r="AE9">
        <v>-2.7559999999999998</v>
      </c>
      <c r="AF9">
        <v>1.17</v>
      </c>
      <c r="AG9">
        <v>12.44</v>
      </c>
      <c r="AH9">
        <v>12.44</v>
      </c>
      <c r="AI9">
        <v>0</v>
      </c>
      <c r="AJ9">
        <v>3.6619999999999999</v>
      </c>
      <c r="AK9">
        <v>46.673000000000002</v>
      </c>
      <c r="AL9">
        <v>46.673000000000002</v>
      </c>
      <c r="AM9">
        <v>0</v>
      </c>
      <c r="AN9">
        <v>-1.65</v>
      </c>
      <c r="AO9">
        <v>17.7</v>
      </c>
      <c r="AP9">
        <v>1.4890000000000001</v>
      </c>
      <c r="AQ9">
        <v>-2.25</v>
      </c>
      <c r="AR9">
        <v>120</v>
      </c>
      <c r="AS9">
        <v>120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9.82</v>
      </c>
      <c r="BA9">
        <v>9.82</v>
      </c>
      <c r="BB9">
        <v>0</v>
      </c>
      <c r="BJ9">
        <v>0</v>
      </c>
      <c r="BK9" t="s">
        <v>69</v>
      </c>
      <c r="BN9">
        <v>0.55500000000000005</v>
      </c>
      <c r="BO9">
        <f t="shared" si="1"/>
        <v>0</v>
      </c>
    </row>
    <row r="10" spans="1:67" x14ac:dyDescent="0.3">
      <c r="A10" t="s">
        <v>85</v>
      </c>
      <c r="B10" t="s">
        <v>62</v>
      </c>
      <c r="C10" t="s">
        <v>63</v>
      </c>
      <c r="D10">
        <v>104178</v>
      </c>
      <c r="E10">
        <v>441030</v>
      </c>
      <c r="F10" t="s">
        <v>64</v>
      </c>
      <c r="G10" t="s">
        <v>65</v>
      </c>
      <c r="H10" t="s">
        <v>71</v>
      </c>
      <c r="I10" t="s">
        <v>86</v>
      </c>
      <c r="J10">
        <v>100</v>
      </c>
      <c r="K10" t="s">
        <v>68</v>
      </c>
      <c r="L10">
        <v>0.91400000000000003</v>
      </c>
      <c r="M10">
        <v>0.91400000000000003</v>
      </c>
      <c r="N10">
        <f t="shared" si="0"/>
        <v>0</v>
      </c>
      <c r="O10">
        <v>0.19</v>
      </c>
      <c r="P10">
        <v>17.54</v>
      </c>
      <c r="Q10">
        <v>0.28000000000000003</v>
      </c>
      <c r="R10">
        <v>1.17</v>
      </c>
      <c r="S10">
        <v>2.7</v>
      </c>
      <c r="T10">
        <v>-0.9</v>
      </c>
      <c r="U10">
        <v>4.05</v>
      </c>
      <c r="V10">
        <v>0</v>
      </c>
      <c r="W10">
        <v>0.91400000000000003</v>
      </c>
      <c r="X10">
        <v>9.3309999999999995</v>
      </c>
      <c r="Y10">
        <v>9.3309999999999995</v>
      </c>
      <c r="Z10">
        <v>0</v>
      </c>
      <c r="AA10">
        <v>3.8250000000000002</v>
      </c>
      <c r="AB10">
        <v>22.027999999999999</v>
      </c>
      <c r="AC10">
        <v>22.027999999999999</v>
      </c>
      <c r="AD10">
        <v>0</v>
      </c>
      <c r="AE10">
        <v>-0.45400000000000001</v>
      </c>
      <c r="AF10">
        <v>1.1259999999999999</v>
      </c>
      <c r="AG10">
        <v>12.702</v>
      </c>
      <c r="AH10">
        <v>12.702</v>
      </c>
      <c r="AI10">
        <v>0</v>
      </c>
      <c r="AJ10">
        <v>3.319</v>
      </c>
      <c r="AK10">
        <v>22.885999999999999</v>
      </c>
      <c r="AL10">
        <v>22.885999999999999</v>
      </c>
      <c r="AM10">
        <v>0</v>
      </c>
      <c r="AN10">
        <v>-0.501</v>
      </c>
      <c r="AO10">
        <v>26.05</v>
      </c>
      <c r="AP10">
        <v>1.377</v>
      </c>
      <c r="AQ10">
        <v>-2.58</v>
      </c>
      <c r="AR10">
        <v>120</v>
      </c>
      <c r="AS10">
        <v>120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1.55</v>
      </c>
      <c r="BA10">
        <v>1.55</v>
      </c>
      <c r="BB10">
        <v>0</v>
      </c>
      <c r="BJ10">
        <v>0</v>
      </c>
      <c r="BK10" t="s">
        <v>69</v>
      </c>
      <c r="BN10">
        <v>0.91400000000000003</v>
      </c>
      <c r="BO10">
        <f t="shared" si="1"/>
        <v>0</v>
      </c>
    </row>
    <row r="11" spans="1:67" x14ac:dyDescent="0.3">
      <c r="A11" t="s">
        <v>87</v>
      </c>
      <c r="B11" t="s">
        <v>62</v>
      </c>
      <c r="C11" t="s">
        <v>63</v>
      </c>
      <c r="D11">
        <v>103535</v>
      </c>
      <c r="E11">
        <v>441992</v>
      </c>
      <c r="F11" t="s">
        <v>64</v>
      </c>
      <c r="G11" t="s">
        <v>65</v>
      </c>
      <c r="H11" t="s">
        <v>71</v>
      </c>
      <c r="I11" t="s">
        <v>88</v>
      </c>
      <c r="J11">
        <v>100</v>
      </c>
      <c r="K11" t="s">
        <v>68</v>
      </c>
      <c r="L11">
        <v>1.349</v>
      </c>
      <c r="M11">
        <v>1.349</v>
      </c>
      <c r="N11">
        <f t="shared" si="0"/>
        <v>0</v>
      </c>
      <c r="O11">
        <v>-0.4</v>
      </c>
      <c r="P11">
        <v>16.760000000000002</v>
      </c>
      <c r="Q11">
        <v>0.3</v>
      </c>
      <c r="R11">
        <v>1.17</v>
      </c>
      <c r="S11">
        <v>2.7</v>
      </c>
      <c r="T11">
        <v>-0.9</v>
      </c>
      <c r="U11">
        <v>3.8</v>
      </c>
      <c r="V11">
        <v>0</v>
      </c>
      <c r="W11">
        <v>1.349</v>
      </c>
      <c r="X11">
        <v>6.49</v>
      </c>
      <c r="Y11">
        <v>6.49</v>
      </c>
      <c r="Z11">
        <v>0</v>
      </c>
      <c r="AA11">
        <v>3.3410000000000002</v>
      </c>
      <c r="AB11">
        <v>19.027999999999999</v>
      </c>
      <c r="AC11">
        <v>19.027999999999999</v>
      </c>
      <c r="AD11">
        <v>0</v>
      </c>
      <c r="AE11">
        <v>0.13600000000000001</v>
      </c>
      <c r="AF11">
        <v>1.266</v>
      </c>
      <c r="AG11">
        <v>7.8609999999999998</v>
      </c>
      <c r="AH11">
        <v>7.8609999999999998</v>
      </c>
      <c r="AI11">
        <v>0</v>
      </c>
      <c r="AJ11">
        <v>3.3809999999999998</v>
      </c>
      <c r="AK11">
        <v>18.428999999999998</v>
      </c>
      <c r="AL11">
        <v>18.428999999999998</v>
      </c>
      <c r="AM11">
        <v>0</v>
      </c>
      <c r="AN11">
        <v>0.157</v>
      </c>
      <c r="AO11">
        <v>29.2</v>
      </c>
      <c r="AP11">
        <v>1.476</v>
      </c>
      <c r="AQ11">
        <v>-2.6</v>
      </c>
      <c r="AR11">
        <v>120</v>
      </c>
      <c r="AS11">
        <v>120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1.56</v>
      </c>
      <c r="BA11">
        <v>1.56</v>
      </c>
      <c r="BB11">
        <v>0</v>
      </c>
      <c r="BJ11">
        <v>0</v>
      </c>
      <c r="BK11" t="s">
        <v>69</v>
      </c>
      <c r="BN11">
        <v>1.349</v>
      </c>
      <c r="BO11">
        <f t="shared" si="1"/>
        <v>0</v>
      </c>
    </row>
    <row r="12" spans="1:67" x14ac:dyDescent="0.3">
      <c r="A12" t="s">
        <v>89</v>
      </c>
      <c r="B12" t="s">
        <v>62</v>
      </c>
      <c r="C12" t="s">
        <v>63</v>
      </c>
      <c r="D12">
        <v>103167</v>
      </c>
      <c r="E12">
        <v>442590</v>
      </c>
      <c r="F12" t="s">
        <v>64</v>
      </c>
      <c r="G12" t="s">
        <v>65</v>
      </c>
      <c r="H12" t="s">
        <v>71</v>
      </c>
      <c r="I12" t="s">
        <v>90</v>
      </c>
      <c r="J12">
        <v>100</v>
      </c>
      <c r="K12" t="s">
        <v>68</v>
      </c>
      <c r="L12">
        <v>1.0960000000000001</v>
      </c>
      <c r="M12">
        <v>1.0960000000000001</v>
      </c>
      <c r="N12">
        <f t="shared" si="0"/>
        <v>0</v>
      </c>
      <c r="O12">
        <v>0.3</v>
      </c>
      <c r="P12">
        <v>25.58</v>
      </c>
      <c r="Q12">
        <v>1.2</v>
      </c>
      <c r="R12">
        <v>1.17</v>
      </c>
      <c r="S12">
        <v>2.7</v>
      </c>
      <c r="T12">
        <v>-0.9</v>
      </c>
      <c r="U12">
        <v>3.45</v>
      </c>
      <c r="V12">
        <v>0</v>
      </c>
      <c r="W12">
        <v>1.0960000000000001</v>
      </c>
      <c r="X12">
        <v>19.36</v>
      </c>
      <c r="Y12">
        <v>19.36</v>
      </c>
      <c r="Z12">
        <v>0</v>
      </c>
      <c r="AA12">
        <v>3.7829999999999999</v>
      </c>
      <c r="AB12">
        <v>31.748999999999999</v>
      </c>
      <c r="AC12">
        <v>31.748999999999999</v>
      </c>
      <c r="AD12">
        <v>0</v>
      </c>
      <c r="AE12">
        <v>-0.45900000000000002</v>
      </c>
      <c r="AF12">
        <v>1.17</v>
      </c>
      <c r="AG12">
        <v>17.395</v>
      </c>
      <c r="AH12">
        <v>17.395</v>
      </c>
      <c r="AI12">
        <v>0</v>
      </c>
      <c r="AJ12">
        <v>3.7759999999999998</v>
      </c>
      <c r="AK12">
        <v>31.128</v>
      </c>
      <c r="AL12">
        <v>31.128</v>
      </c>
      <c r="AM12">
        <v>0</v>
      </c>
      <c r="AN12">
        <v>-0.45300000000000001</v>
      </c>
      <c r="AO12">
        <v>29.45</v>
      </c>
      <c r="AP12">
        <v>1.6339999999999999</v>
      </c>
      <c r="AQ12">
        <v>-2.58</v>
      </c>
      <c r="AR12">
        <v>120</v>
      </c>
      <c r="AS12">
        <v>120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1.38</v>
      </c>
      <c r="BA12">
        <v>1.38</v>
      </c>
      <c r="BB12">
        <v>0</v>
      </c>
      <c r="BJ12">
        <v>0</v>
      </c>
      <c r="BK12" t="s">
        <v>69</v>
      </c>
      <c r="BN12">
        <v>1.0960000000000001</v>
      </c>
      <c r="BO12">
        <f t="shared" si="1"/>
        <v>0</v>
      </c>
    </row>
    <row r="13" spans="1:67" x14ac:dyDescent="0.3">
      <c r="A13" t="s">
        <v>91</v>
      </c>
      <c r="B13" t="s">
        <v>62</v>
      </c>
      <c r="C13" t="s">
        <v>63</v>
      </c>
      <c r="D13">
        <v>103641</v>
      </c>
      <c r="E13">
        <v>442727</v>
      </c>
      <c r="F13" t="s">
        <v>64</v>
      </c>
      <c r="G13" t="s">
        <v>65</v>
      </c>
      <c r="H13" t="s">
        <v>71</v>
      </c>
      <c r="I13" t="s">
        <v>92</v>
      </c>
      <c r="J13">
        <v>100</v>
      </c>
      <c r="K13" t="s">
        <v>68</v>
      </c>
      <c r="L13">
        <v>0.69199999999999995</v>
      </c>
      <c r="M13">
        <v>0.69199999999999995</v>
      </c>
      <c r="N13">
        <f t="shared" si="0"/>
        <v>0</v>
      </c>
      <c r="P13">
        <v>22.5</v>
      </c>
      <c r="Q13">
        <v>-1.55</v>
      </c>
      <c r="R13">
        <v>1.17</v>
      </c>
      <c r="S13">
        <v>2.7</v>
      </c>
      <c r="T13">
        <v>-0.9</v>
      </c>
      <c r="U13">
        <v>3.7</v>
      </c>
      <c r="V13">
        <v>0</v>
      </c>
      <c r="W13">
        <v>0.69199999999999995</v>
      </c>
      <c r="X13">
        <v>13.62</v>
      </c>
      <c r="Y13">
        <v>13.62</v>
      </c>
      <c r="Z13">
        <v>0</v>
      </c>
      <c r="AA13">
        <v>3.073</v>
      </c>
      <c r="AB13">
        <v>34.005000000000003</v>
      </c>
      <c r="AC13">
        <v>34.005000000000003</v>
      </c>
      <c r="AD13">
        <v>0</v>
      </c>
      <c r="AE13">
        <v>-2.02</v>
      </c>
      <c r="AF13">
        <v>0.747</v>
      </c>
      <c r="AG13">
        <v>17.129000000000001</v>
      </c>
      <c r="AH13">
        <v>17.129000000000001</v>
      </c>
      <c r="AI13">
        <v>0</v>
      </c>
      <c r="AJ13">
        <v>1.246</v>
      </c>
      <c r="AK13">
        <v>32.423000000000002</v>
      </c>
      <c r="AL13">
        <v>32.423000000000002</v>
      </c>
      <c r="AM13">
        <v>0</v>
      </c>
      <c r="AN13">
        <v>-2.012</v>
      </c>
      <c r="AO13">
        <v>21.5</v>
      </c>
      <c r="AP13">
        <v>1.274</v>
      </c>
      <c r="AQ13">
        <v>-2.58</v>
      </c>
      <c r="AR13">
        <v>120</v>
      </c>
      <c r="AS13">
        <v>120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1</v>
      </c>
      <c r="BA13">
        <v>1</v>
      </c>
      <c r="BB13">
        <v>0</v>
      </c>
      <c r="BJ13">
        <v>0</v>
      </c>
      <c r="BK13" t="s">
        <v>69</v>
      </c>
      <c r="BN13">
        <v>0.69199999999999995</v>
      </c>
      <c r="BO13">
        <f t="shared" si="1"/>
        <v>0</v>
      </c>
    </row>
    <row r="14" spans="1:67" x14ac:dyDescent="0.3">
      <c r="A14" t="s">
        <v>93</v>
      </c>
      <c r="B14" t="s">
        <v>62</v>
      </c>
      <c r="C14" t="s">
        <v>63</v>
      </c>
      <c r="D14">
        <v>104631</v>
      </c>
      <c r="E14">
        <v>442927</v>
      </c>
      <c r="F14" t="s">
        <v>64</v>
      </c>
      <c r="G14" t="s">
        <v>65</v>
      </c>
      <c r="H14" t="s">
        <v>71</v>
      </c>
      <c r="I14" t="s">
        <v>94</v>
      </c>
      <c r="J14">
        <v>100</v>
      </c>
      <c r="K14" t="s">
        <v>68</v>
      </c>
      <c r="L14">
        <v>0.88200000000000001</v>
      </c>
      <c r="M14">
        <v>0.88200000000000001</v>
      </c>
      <c r="N14">
        <f t="shared" si="0"/>
        <v>0</v>
      </c>
      <c r="P14">
        <v>22.37</v>
      </c>
      <c r="Q14">
        <v>-1.48</v>
      </c>
      <c r="R14">
        <v>1.17</v>
      </c>
      <c r="S14">
        <v>2.7</v>
      </c>
      <c r="T14">
        <v>-0.9</v>
      </c>
      <c r="U14">
        <v>3.4</v>
      </c>
      <c r="V14">
        <v>0</v>
      </c>
      <c r="W14">
        <v>0.88200000000000001</v>
      </c>
      <c r="X14">
        <v>9.9870000000000001</v>
      </c>
      <c r="Y14">
        <v>9.9870000000000001</v>
      </c>
      <c r="Z14">
        <v>0</v>
      </c>
      <c r="AA14">
        <v>3.5640000000000001</v>
      </c>
      <c r="AB14">
        <v>26.064</v>
      </c>
      <c r="AC14">
        <v>26.064</v>
      </c>
      <c r="AD14">
        <v>0</v>
      </c>
      <c r="AE14">
        <v>-1.7609999999999999</v>
      </c>
      <c r="AF14">
        <v>1.17</v>
      </c>
      <c r="AG14">
        <v>10.369</v>
      </c>
      <c r="AH14">
        <v>10.369</v>
      </c>
      <c r="AI14">
        <v>0</v>
      </c>
      <c r="AJ14">
        <v>3.5390000000000001</v>
      </c>
      <c r="AK14">
        <v>34.686999999999998</v>
      </c>
      <c r="AL14">
        <v>34.686999999999998</v>
      </c>
      <c r="AM14">
        <v>0</v>
      </c>
      <c r="AN14">
        <v>-2.0230000000000001</v>
      </c>
      <c r="AO14">
        <v>21.37</v>
      </c>
      <c r="AP14">
        <v>1.3140000000000001</v>
      </c>
      <c r="AQ14">
        <v>-2.58</v>
      </c>
      <c r="AR14">
        <v>120</v>
      </c>
      <c r="AS14">
        <v>120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1</v>
      </c>
      <c r="BA14">
        <v>1</v>
      </c>
      <c r="BB14">
        <v>0</v>
      </c>
      <c r="BJ14">
        <v>0</v>
      </c>
      <c r="BK14" t="s">
        <v>69</v>
      </c>
      <c r="BN14">
        <v>0.88200000000000001</v>
      </c>
      <c r="BO14">
        <f t="shared" si="1"/>
        <v>0</v>
      </c>
    </row>
    <row r="15" spans="1:67" x14ac:dyDescent="0.3">
      <c r="A15" t="s">
        <v>95</v>
      </c>
      <c r="B15" t="s">
        <v>62</v>
      </c>
      <c r="C15" t="s">
        <v>63</v>
      </c>
      <c r="D15">
        <v>104726</v>
      </c>
      <c r="E15">
        <v>443275</v>
      </c>
      <c r="F15" t="s">
        <v>64</v>
      </c>
      <c r="G15" t="s">
        <v>65</v>
      </c>
      <c r="H15" t="s">
        <v>71</v>
      </c>
      <c r="I15" t="s">
        <v>96</v>
      </c>
      <c r="J15">
        <v>100</v>
      </c>
      <c r="K15" t="s">
        <v>68</v>
      </c>
      <c r="L15">
        <v>0.88400000000000001</v>
      </c>
      <c r="M15">
        <v>0.88400000000000001</v>
      </c>
      <c r="N15">
        <f t="shared" si="0"/>
        <v>0</v>
      </c>
      <c r="P15">
        <v>23.2</v>
      </c>
      <c r="Q15">
        <v>-1.18</v>
      </c>
      <c r="R15">
        <v>1.17</v>
      </c>
      <c r="S15">
        <v>2.85</v>
      </c>
      <c r="T15">
        <v>-0.9</v>
      </c>
      <c r="U15">
        <v>3.85</v>
      </c>
      <c r="V15">
        <v>0</v>
      </c>
      <c r="W15">
        <v>0.88400000000000001</v>
      </c>
      <c r="X15">
        <v>10.065</v>
      </c>
      <c r="Y15">
        <v>10.065</v>
      </c>
      <c r="Z15">
        <v>0</v>
      </c>
      <c r="AA15">
        <v>3.827</v>
      </c>
      <c r="AB15">
        <v>27.850999999999999</v>
      </c>
      <c r="AC15">
        <v>27.850999999999999</v>
      </c>
      <c r="AD15">
        <v>0</v>
      </c>
      <c r="AE15">
        <v>-1.329</v>
      </c>
      <c r="AF15">
        <v>0.93300000000000005</v>
      </c>
      <c r="AG15">
        <v>15.087</v>
      </c>
      <c r="AH15">
        <v>15.087</v>
      </c>
      <c r="AI15">
        <v>0</v>
      </c>
      <c r="AJ15">
        <v>3.0310000000000001</v>
      </c>
      <c r="AK15">
        <v>26.062999999999999</v>
      </c>
      <c r="AL15">
        <v>26.062999999999999</v>
      </c>
      <c r="AM15">
        <v>0</v>
      </c>
      <c r="AN15">
        <v>-1.272</v>
      </c>
      <c r="AO15">
        <v>19.3</v>
      </c>
      <c r="AP15">
        <v>1.3859999999999999</v>
      </c>
      <c r="AQ15">
        <v>-2.5499999999999998</v>
      </c>
      <c r="AR15">
        <v>120</v>
      </c>
      <c r="AS15">
        <v>120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3.9</v>
      </c>
      <c r="BA15">
        <v>3.9</v>
      </c>
      <c r="BB15">
        <v>0</v>
      </c>
      <c r="BJ15">
        <v>0</v>
      </c>
      <c r="BK15" t="s">
        <v>69</v>
      </c>
      <c r="BN15">
        <v>0.88400000000000001</v>
      </c>
      <c r="BO15">
        <f t="shared" si="1"/>
        <v>0</v>
      </c>
    </row>
    <row r="16" spans="1:67" x14ac:dyDescent="0.3">
      <c r="A16" t="s">
        <v>97</v>
      </c>
      <c r="B16" t="s">
        <v>62</v>
      </c>
      <c r="C16" t="s">
        <v>63</v>
      </c>
      <c r="D16">
        <v>105819</v>
      </c>
      <c r="E16">
        <v>443749</v>
      </c>
      <c r="F16" t="s">
        <v>64</v>
      </c>
      <c r="G16" t="s">
        <v>65</v>
      </c>
      <c r="H16" t="s">
        <v>71</v>
      </c>
      <c r="I16" t="s">
        <v>98</v>
      </c>
      <c r="J16">
        <v>100</v>
      </c>
      <c r="K16" t="s">
        <v>68</v>
      </c>
      <c r="L16">
        <v>0.74099999999999999</v>
      </c>
      <c r="M16">
        <v>0.74099999999999999</v>
      </c>
      <c r="N16">
        <f t="shared" si="0"/>
        <v>0</v>
      </c>
      <c r="P16">
        <v>29.9</v>
      </c>
      <c r="Q16">
        <v>-2.04</v>
      </c>
      <c r="R16">
        <v>1.17</v>
      </c>
      <c r="S16">
        <v>2.85</v>
      </c>
      <c r="T16">
        <v>-0.9</v>
      </c>
      <c r="U16">
        <v>4.25</v>
      </c>
      <c r="V16">
        <v>0</v>
      </c>
      <c r="W16">
        <v>0.74099999999999999</v>
      </c>
      <c r="X16">
        <v>14.949</v>
      </c>
      <c r="Y16">
        <v>14.949</v>
      </c>
      <c r="Z16">
        <v>0</v>
      </c>
      <c r="AA16">
        <v>3.5910000000000002</v>
      </c>
      <c r="AB16">
        <v>33.173999999999999</v>
      </c>
      <c r="AC16">
        <v>33.173999999999999</v>
      </c>
      <c r="AD16">
        <v>0</v>
      </c>
      <c r="AE16">
        <v>-2.4950000000000001</v>
      </c>
      <c r="AF16">
        <v>1.171</v>
      </c>
      <c r="AG16">
        <v>16.518999999999998</v>
      </c>
      <c r="AH16">
        <v>16.518999999999998</v>
      </c>
      <c r="AI16">
        <v>0</v>
      </c>
      <c r="AJ16">
        <v>3.4129999999999998</v>
      </c>
      <c r="AK16">
        <v>39.86</v>
      </c>
      <c r="AL16">
        <v>39.86</v>
      </c>
      <c r="AM16">
        <v>0</v>
      </c>
      <c r="AN16">
        <v>-2.3039999999999998</v>
      </c>
      <c r="AO16">
        <v>26.32</v>
      </c>
      <c r="AP16">
        <v>1.248</v>
      </c>
      <c r="AQ16">
        <v>-2.5499999999999998</v>
      </c>
      <c r="AR16">
        <v>120</v>
      </c>
      <c r="AS16">
        <v>120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3.58</v>
      </c>
      <c r="BA16">
        <v>3.58</v>
      </c>
      <c r="BB16">
        <v>0</v>
      </c>
      <c r="BJ16">
        <v>0</v>
      </c>
      <c r="BK16" t="s">
        <v>69</v>
      </c>
      <c r="BN16">
        <v>0.74099999999999999</v>
      </c>
      <c r="BO16">
        <f t="shared" si="1"/>
        <v>0</v>
      </c>
    </row>
    <row r="17" spans="1:67" x14ac:dyDescent="0.3">
      <c r="A17" t="s">
        <v>99</v>
      </c>
      <c r="B17" t="s">
        <v>62</v>
      </c>
      <c r="C17" t="s">
        <v>63</v>
      </c>
      <c r="D17">
        <v>106034</v>
      </c>
      <c r="E17">
        <v>444348</v>
      </c>
      <c r="F17" t="s">
        <v>64</v>
      </c>
      <c r="G17" t="s">
        <v>65</v>
      </c>
      <c r="H17" t="s">
        <v>71</v>
      </c>
      <c r="I17" t="s">
        <v>100</v>
      </c>
      <c r="J17">
        <v>100</v>
      </c>
      <c r="K17" t="s">
        <v>68</v>
      </c>
      <c r="L17">
        <v>1.08</v>
      </c>
      <c r="M17">
        <v>1.08</v>
      </c>
      <c r="N17">
        <f t="shared" si="0"/>
        <v>0</v>
      </c>
      <c r="P17">
        <v>30.94</v>
      </c>
      <c r="Q17">
        <v>-1.06</v>
      </c>
      <c r="R17">
        <v>1.17</v>
      </c>
      <c r="S17">
        <v>2.85</v>
      </c>
      <c r="T17">
        <v>-0.9</v>
      </c>
      <c r="U17">
        <v>3.55</v>
      </c>
      <c r="V17">
        <v>0</v>
      </c>
      <c r="W17">
        <v>1.08</v>
      </c>
      <c r="X17">
        <v>21.050999999999998</v>
      </c>
      <c r="Y17">
        <v>21.050999999999998</v>
      </c>
      <c r="Z17">
        <v>0</v>
      </c>
      <c r="AA17">
        <v>3.6059999999999999</v>
      </c>
      <c r="AB17">
        <v>33.14</v>
      </c>
      <c r="AC17">
        <v>33.14</v>
      </c>
      <c r="AD17">
        <v>0</v>
      </c>
      <c r="AE17">
        <v>-1.506</v>
      </c>
      <c r="AF17">
        <v>1.17</v>
      </c>
      <c r="AG17">
        <v>18.763999999999999</v>
      </c>
      <c r="AH17">
        <v>18.763999999999999</v>
      </c>
      <c r="AI17">
        <v>0</v>
      </c>
      <c r="AJ17">
        <v>3.66</v>
      </c>
      <c r="AK17">
        <v>38.808999999999997</v>
      </c>
      <c r="AL17">
        <v>38.808999999999997</v>
      </c>
      <c r="AM17">
        <v>0</v>
      </c>
      <c r="AN17">
        <v>-1.9430000000000001</v>
      </c>
      <c r="AO17">
        <v>19.3</v>
      </c>
      <c r="AP17">
        <v>1.2210000000000001</v>
      </c>
      <c r="AQ17">
        <v>-1.92</v>
      </c>
      <c r="AR17">
        <v>120</v>
      </c>
      <c r="AS17">
        <v>120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11.64</v>
      </c>
      <c r="BA17">
        <v>11.64</v>
      </c>
      <c r="BB17">
        <v>0</v>
      </c>
      <c r="BJ17">
        <v>0</v>
      </c>
      <c r="BK17" t="s">
        <v>69</v>
      </c>
      <c r="BN17">
        <v>1.08</v>
      </c>
      <c r="BO17">
        <f t="shared" si="1"/>
        <v>0</v>
      </c>
    </row>
    <row r="18" spans="1:67" x14ac:dyDescent="0.3">
      <c r="A18" t="s">
        <v>101</v>
      </c>
      <c r="B18" t="s">
        <v>62</v>
      </c>
      <c r="C18" t="s">
        <v>63</v>
      </c>
      <c r="D18">
        <v>106385</v>
      </c>
      <c r="E18">
        <v>444649</v>
      </c>
      <c r="F18" t="s">
        <v>64</v>
      </c>
      <c r="G18" t="s">
        <v>65</v>
      </c>
      <c r="H18" t="s">
        <v>71</v>
      </c>
      <c r="I18" t="s">
        <v>102</v>
      </c>
      <c r="J18">
        <v>100</v>
      </c>
      <c r="K18" t="s">
        <v>68</v>
      </c>
      <c r="L18">
        <v>1.0089999999999999</v>
      </c>
      <c r="M18">
        <v>1.0089999999999999</v>
      </c>
      <c r="N18">
        <f t="shared" si="0"/>
        <v>0</v>
      </c>
      <c r="P18">
        <v>33.26</v>
      </c>
      <c r="Q18">
        <v>-1.53</v>
      </c>
      <c r="R18">
        <v>1.17</v>
      </c>
      <c r="S18">
        <v>2.85</v>
      </c>
      <c r="T18">
        <v>-0.9</v>
      </c>
      <c r="U18">
        <v>3.55</v>
      </c>
      <c r="V18">
        <v>0</v>
      </c>
      <c r="W18">
        <v>1.0089999999999999</v>
      </c>
      <c r="X18">
        <v>18.963999999999999</v>
      </c>
      <c r="Y18">
        <v>18.963999999999999</v>
      </c>
      <c r="Z18">
        <v>0</v>
      </c>
      <c r="AA18">
        <v>3.6560000000000001</v>
      </c>
      <c r="AB18">
        <v>40.588000000000001</v>
      </c>
      <c r="AC18">
        <v>40.588000000000001</v>
      </c>
      <c r="AD18">
        <v>0</v>
      </c>
      <c r="AE18">
        <v>-1.988</v>
      </c>
      <c r="AF18">
        <v>1.06</v>
      </c>
      <c r="AG18">
        <v>22.969000000000001</v>
      </c>
      <c r="AH18">
        <v>22.969000000000001</v>
      </c>
      <c r="AI18">
        <v>0</v>
      </c>
      <c r="AJ18">
        <v>3.2959999999999998</v>
      </c>
      <c r="AK18">
        <v>36.445</v>
      </c>
      <c r="AL18">
        <v>36.445</v>
      </c>
      <c r="AM18">
        <v>0</v>
      </c>
      <c r="AN18">
        <v>-1.7669999999999999</v>
      </c>
      <c r="AO18">
        <v>21.62</v>
      </c>
      <c r="AP18">
        <v>1.0329999999999999</v>
      </c>
      <c r="AQ18">
        <v>-2.08</v>
      </c>
      <c r="AR18">
        <v>120</v>
      </c>
      <c r="AS18">
        <v>120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11.64</v>
      </c>
      <c r="BA18">
        <v>11.64</v>
      </c>
      <c r="BB18">
        <v>0</v>
      </c>
      <c r="BJ18">
        <v>0</v>
      </c>
      <c r="BK18" t="s">
        <v>69</v>
      </c>
      <c r="BN18">
        <v>1.0089999999999999</v>
      </c>
      <c r="BO18">
        <f t="shared" si="1"/>
        <v>0</v>
      </c>
    </row>
    <row r="19" spans="1:67" x14ac:dyDescent="0.3">
      <c r="A19" t="s">
        <v>103</v>
      </c>
      <c r="B19" t="s">
        <v>62</v>
      </c>
      <c r="C19" t="s">
        <v>63</v>
      </c>
      <c r="D19">
        <v>106511</v>
      </c>
      <c r="E19">
        <v>444934</v>
      </c>
      <c r="F19" t="s">
        <v>64</v>
      </c>
      <c r="G19" t="s">
        <v>65</v>
      </c>
      <c r="H19" t="s">
        <v>71</v>
      </c>
      <c r="I19" t="s">
        <v>104</v>
      </c>
      <c r="J19">
        <v>100</v>
      </c>
      <c r="K19" t="s">
        <v>68</v>
      </c>
      <c r="L19">
        <v>0.96399999999999997</v>
      </c>
      <c r="M19">
        <v>0.96399999999999997</v>
      </c>
      <c r="N19">
        <f t="shared" si="0"/>
        <v>0</v>
      </c>
      <c r="P19">
        <v>28.34</v>
      </c>
      <c r="Q19">
        <v>-0.66</v>
      </c>
      <c r="R19">
        <v>1.17</v>
      </c>
      <c r="S19">
        <v>2.85</v>
      </c>
      <c r="T19">
        <v>-0.9</v>
      </c>
      <c r="U19">
        <v>3.65</v>
      </c>
      <c r="V19">
        <v>0</v>
      </c>
      <c r="W19">
        <v>0.96399999999999997</v>
      </c>
      <c r="X19">
        <v>20.044</v>
      </c>
      <c r="Y19">
        <v>20.044</v>
      </c>
      <c r="Z19">
        <v>0</v>
      </c>
      <c r="AA19">
        <v>3.855</v>
      </c>
      <c r="AB19">
        <v>30.550999999999998</v>
      </c>
      <c r="AC19">
        <v>30.550999999999998</v>
      </c>
      <c r="AD19">
        <v>0</v>
      </c>
      <c r="AE19">
        <v>-0.65300000000000002</v>
      </c>
      <c r="AF19">
        <v>1.0309999999999999</v>
      </c>
      <c r="AG19">
        <v>22.952000000000002</v>
      </c>
      <c r="AH19">
        <v>22.952000000000002</v>
      </c>
      <c r="AI19">
        <v>0</v>
      </c>
      <c r="AJ19">
        <v>3.2269999999999999</v>
      </c>
      <c r="AK19">
        <v>29.036999999999999</v>
      </c>
      <c r="AL19">
        <v>29.036999999999999</v>
      </c>
      <c r="AM19">
        <v>0</v>
      </c>
      <c r="AN19">
        <v>-0.65800000000000003</v>
      </c>
      <c r="AO19">
        <v>20.059999999999999</v>
      </c>
      <c r="AP19">
        <v>1.1970000000000001</v>
      </c>
      <c r="AQ19">
        <v>-2.11</v>
      </c>
      <c r="AR19">
        <v>120</v>
      </c>
      <c r="AS19">
        <v>120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8.2799999999999994</v>
      </c>
      <c r="BA19">
        <v>8.2799999999999994</v>
      </c>
      <c r="BB19">
        <v>0</v>
      </c>
      <c r="BJ19">
        <v>0</v>
      </c>
      <c r="BK19" t="s">
        <v>69</v>
      </c>
      <c r="BN19">
        <v>0.96399999999999997</v>
      </c>
      <c r="BO19">
        <f t="shared" si="1"/>
        <v>0</v>
      </c>
    </row>
    <row r="20" spans="1:67" x14ac:dyDescent="0.3">
      <c r="A20" t="s">
        <v>105</v>
      </c>
      <c r="B20" t="s">
        <v>62</v>
      </c>
      <c r="C20" t="s">
        <v>63</v>
      </c>
      <c r="D20">
        <v>107637</v>
      </c>
      <c r="E20">
        <v>445483</v>
      </c>
      <c r="F20" t="s">
        <v>64</v>
      </c>
      <c r="G20" t="s">
        <v>65</v>
      </c>
      <c r="H20" t="s">
        <v>71</v>
      </c>
      <c r="I20" t="s">
        <v>106</v>
      </c>
      <c r="J20">
        <v>100</v>
      </c>
      <c r="K20" t="s">
        <v>68</v>
      </c>
      <c r="L20">
        <v>0.93</v>
      </c>
      <c r="M20">
        <v>0.93</v>
      </c>
      <c r="N20">
        <f t="shared" si="0"/>
        <v>0</v>
      </c>
      <c r="P20">
        <v>33.89</v>
      </c>
      <c r="Q20">
        <v>-1.39</v>
      </c>
      <c r="R20">
        <v>1.17</v>
      </c>
      <c r="S20">
        <v>3</v>
      </c>
      <c r="T20">
        <v>-0.9</v>
      </c>
      <c r="U20">
        <v>3.65</v>
      </c>
      <c r="V20">
        <v>0</v>
      </c>
      <c r="W20">
        <v>0.93</v>
      </c>
      <c r="X20">
        <v>20.260999999999999</v>
      </c>
      <c r="Y20">
        <v>20.260999999999999</v>
      </c>
      <c r="Z20">
        <v>0</v>
      </c>
      <c r="AA20">
        <v>3.8929999999999998</v>
      </c>
      <c r="AB20">
        <v>37.865000000000002</v>
      </c>
      <c r="AC20">
        <v>37.865000000000002</v>
      </c>
      <c r="AD20">
        <v>0</v>
      </c>
      <c r="AE20">
        <v>-1.7270000000000001</v>
      </c>
      <c r="AF20">
        <v>1.097</v>
      </c>
      <c r="AG20">
        <v>26.411000000000001</v>
      </c>
      <c r="AH20">
        <v>26.411000000000001</v>
      </c>
      <c r="AI20">
        <v>0</v>
      </c>
      <c r="AJ20">
        <v>1.744</v>
      </c>
      <c r="AK20">
        <v>37.25</v>
      </c>
      <c r="AL20">
        <v>37.25</v>
      </c>
      <c r="AM20">
        <v>0</v>
      </c>
      <c r="AN20">
        <v>-1.7150000000000001</v>
      </c>
      <c r="AO20">
        <v>26.84</v>
      </c>
      <c r="AP20">
        <v>1.149</v>
      </c>
      <c r="AQ20">
        <v>-2.11</v>
      </c>
      <c r="AR20">
        <v>120</v>
      </c>
      <c r="AS20">
        <v>120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7.05</v>
      </c>
      <c r="BA20">
        <v>7.05</v>
      </c>
      <c r="BB20">
        <v>0</v>
      </c>
      <c r="BJ20">
        <v>0</v>
      </c>
      <c r="BK20" t="s">
        <v>69</v>
      </c>
      <c r="BN20">
        <v>0.93</v>
      </c>
      <c r="BO20">
        <f t="shared" si="1"/>
        <v>0</v>
      </c>
    </row>
    <row r="21" spans="1:67" x14ac:dyDescent="0.3">
      <c r="A21" t="s">
        <v>107</v>
      </c>
      <c r="B21" t="s">
        <v>62</v>
      </c>
      <c r="C21" t="s">
        <v>63</v>
      </c>
      <c r="D21">
        <v>108263</v>
      </c>
      <c r="E21">
        <v>446056</v>
      </c>
      <c r="F21" t="s">
        <v>64</v>
      </c>
      <c r="G21" t="s">
        <v>65</v>
      </c>
      <c r="H21" t="s">
        <v>71</v>
      </c>
      <c r="I21" t="s">
        <v>108</v>
      </c>
      <c r="J21">
        <v>100</v>
      </c>
      <c r="K21" t="s">
        <v>68</v>
      </c>
      <c r="L21">
        <v>0.91100000000000003</v>
      </c>
      <c r="M21">
        <v>0.91100000000000003</v>
      </c>
      <c r="N21">
        <f t="shared" si="0"/>
        <v>0</v>
      </c>
      <c r="P21">
        <v>31.44</v>
      </c>
      <c r="Q21">
        <v>-1.1200000000000001</v>
      </c>
      <c r="R21">
        <v>1.17</v>
      </c>
      <c r="S21">
        <v>3</v>
      </c>
      <c r="T21">
        <v>-0.9</v>
      </c>
      <c r="U21">
        <v>3.65</v>
      </c>
      <c r="V21">
        <v>0</v>
      </c>
      <c r="W21">
        <v>0.91100000000000003</v>
      </c>
      <c r="X21">
        <v>19.007000000000001</v>
      </c>
      <c r="Y21">
        <v>19.007000000000001</v>
      </c>
      <c r="Z21">
        <v>0</v>
      </c>
      <c r="AA21">
        <v>3.7</v>
      </c>
      <c r="AB21">
        <v>37.738</v>
      </c>
      <c r="AC21">
        <v>37.738</v>
      </c>
      <c r="AD21">
        <v>0</v>
      </c>
      <c r="AE21">
        <v>-1.651</v>
      </c>
      <c r="AF21">
        <v>1.171</v>
      </c>
      <c r="AG21">
        <v>19.765999999999998</v>
      </c>
      <c r="AH21">
        <v>19.765999999999998</v>
      </c>
      <c r="AI21">
        <v>0</v>
      </c>
      <c r="AJ21">
        <v>3.6579999999999999</v>
      </c>
      <c r="AK21">
        <v>46.87</v>
      </c>
      <c r="AL21">
        <v>46.87</v>
      </c>
      <c r="AM21">
        <v>0</v>
      </c>
      <c r="AN21">
        <v>-1.8220000000000001</v>
      </c>
      <c r="AO21">
        <v>26.201000000000001</v>
      </c>
      <c r="AP21">
        <v>1.153</v>
      </c>
      <c r="AQ21">
        <v>-1.95</v>
      </c>
      <c r="AR21">
        <v>120</v>
      </c>
      <c r="AS21">
        <v>120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5.2389999999999999</v>
      </c>
      <c r="BA21">
        <v>5.2389999999999999</v>
      </c>
      <c r="BB21">
        <v>0</v>
      </c>
      <c r="BJ21">
        <v>0</v>
      </c>
      <c r="BK21" t="s">
        <v>69</v>
      </c>
      <c r="BN21">
        <v>0.91100000000000003</v>
      </c>
      <c r="BO21">
        <f t="shared" si="1"/>
        <v>0</v>
      </c>
    </row>
    <row r="22" spans="1:67" x14ac:dyDescent="0.3">
      <c r="A22" t="s">
        <v>109</v>
      </c>
      <c r="B22" t="s">
        <v>62</v>
      </c>
      <c r="C22" t="s">
        <v>63</v>
      </c>
      <c r="D22">
        <v>108898</v>
      </c>
      <c r="E22">
        <v>446548</v>
      </c>
      <c r="F22" t="s">
        <v>64</v>
      </c>
      <c r="G22" t="s">
        <v>65</v>
      </c>
      <c r="H22" t="s">
        <v>71</v>
      </c>
      <c r="I22" t="s">
        <v>110</v>
      </c>
      <c r="J22">
        <v>100</v>
      </c>
      <c r="K22" t="s">
        <v>68</v>
      </c>
      <c r="L22">
        <v>0.93899999999999995</v>
      </c>
      <c r="M22">
        <v>0.93899999999999995</v>
      </c>
      <c r="N22">
        <f t="shared" si="0"/>
        <v>0</v>
      </c>
      <c r="P22">
        <v>30.46</v>
      </c>
      <c r="Q22">
        <v>-0.77200000000000002</v>
      </c>
      <c r="R22">
        <v>1.17</v>
      </c>
      <c r="S22">
        <v>3</v>
      </c>
      <c r="T22">
        <v>-0.9</v>
      </c>
      <c r="U22">
        <v>3.65</v>
      </c>
      <c r="V22">
        <v>0</v>
      </c>
      <c r="W22">
        <v>0.93899999999999995</v>
      </c>
      <c r="X22">
        <v>19.225000000000001</v>
      </c>
      <c r="Y22">
        <v>19.225000000000001</v>
      </c>
      <c r="Z22">
        <v>0</v>
      </c>
      <c r="AA22">
        <v>3.6949999999999998</v>
      </c>
      <c r="AB22">
        <v>35.389000000000003</v>
      </c>
      <c r="AC22">
        <v>35.389000000000003</v>
      </c>
      <c r="AD22">
        <v>0</v>
      </c>
      <c r="AE22">
        <v>-1.216</v>
      </c>
      <c r="AF22">
        <v>1.085</v>
      </c>
      <c r="AG22">
        <v>23.870999999999999</v>
      </c>
      <c r="AH22">
        <v>23.870999999999999</v>
      </c>
      <c r="AI22">
        <v>0</v>
      </c>
      <c r="AJ22">
        <v>2.7930000000000001</v>
      </c>
      <c r="AK22">
        <v>34.395000000000003</v>
      </c>
      <c r="AL22">
        <v>34.395000000000003</v>
      </c>
      <c r="AM22">
        <v>0</v>
      </c>
      <c r="AN22">
        <v>-1.167</v>
      </c>
      <c r="AO22">
        <v>25.221</v>
      </c>
      <c r="AP22">
        <v>1.1399999999999999</v>
      </c>
      <c r="AQ22">
        <v>-1.95</v>
      </c>
      <c r="AR22">
        <v>120</v>
      </c>
      <c r="AS22">
        <v>120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5.2389999999999999</v>
      </c>
      <c r="BA22">
        <v>5.2389999999999999</v>
      </c>
      <c r="BB22">
        <v>0</v>
      </c>
      <c r="BJ22">
        <v>0</v>
      </c>
      <c r="BK22" t="s">
        <v>69</v>
      </c>
      <c r="BN22">
        <v>0.93899999999999995</v>
      </c>
      <c r="BO22">
        <f t="shared" si="1"/>
        <v>0</v>
      </c>
    </row>
    <row r="23" spans="1:67" x14ac:dyDescent="0.3">
      <c r="A23" t="s">
        <v>111</v>
      </c>
      <c r="B23" t="s">
        <v>62</v>
      </c>
      <c r="C23" t="s">
        <v>63</v>
      </c>
      <c r="D23">
        <v>109395</v>
      </c>
      <c r="E23">
        <v>446544</v>
      </c>
      <c r="F23" t="s">
        <v>64</v>
      </c>
      <c r="G23" t="s">
        <v>65</v>
      </c>
      <c r="H23" t="s">
        <v>71</v>
      </c>
      <c r="I23" t="s">
        <v>112</v>
      </c>
      <c r="J23">
        <v>100</v>
      </c>
      <c r="K23" t="s">
        <v>68</v>
      </c>
      <c r="L23">
        <v>0.94899999999999995</v>
      </c>
      <c r="M23">
        <v>0.94899999999999995</v>
      </c>
      <c r="N23">
        <f t="shared" si="0"/>
        <v>0</v>
      </c>
      <c r="P23">
        <v>30.46</v>
      </c>
      <c r="Q23">
        <v>-0.77200000000000002</v>
      </c>
      <c r="R23">
        <v>1.17</v>
      </c>
      <c r="S23">
        <v>3</v>
      </c>
      <c r="T23">
        <v>-0.9</v>
      </c>
      <c r="U23">
        <v>3.65</v>
      </c>
      <c r="V23">
        <v>0</v>
      </c>
      <c r="W23">
        <v>0.94899999999999995</v>
      </c>
      <c r="X23">
        <v>19.11</v>
      </c>
      <c r="Y23">
        <v>19.11</v>
      </c>
      <c r="Z23">
        <v>0</v>
      </c>
      <c r="AA23">
        <v>3.6989999999999998</v>
      </c>
      <c r="AB23">
        <v>33.911000000000001</v>
      </c>
      <c r="AC23">
        <v>33.911000000000001</v>
      </c>
      <c r="AD23">
        <v>0</v>
      </c>
      <c r="AE23">
        <v>-1.143</v>
      </c>
      <c r="AF23">
        <v>1.135</v>
      </c>
      <c r="AG23">
        <v>24.196999999999999</v>
      </c>
      <c r="AH23">
        <v>24.196999999999999</v>
      </c>
      <c r="AI23">
        <v>0</v>
      </c>
      <c r="AJ23">
        <v>2.617</v>
      </c>
      <c r="AK23">
        <v>32.843000000000004</v>
      </c>
      <c r="AL23">
        <v>32.843000000000004</v>
      </c>
      <c r="AM23">
        <v>0</v>
      </c>
      <c r="AN23">
        <v>-1.0760000000000001</v>
      </c>
      <c r="AO23">
        <v>26.891999999999999</v>
      </c>
      <c r="AP23">
        <v>1.335</v>
      </c>
      <c r="AQ23">
        <v>-1.95</v>
      </c>
      <c r="AR23">
        <v>120</v>
      </c>
      <c r="AS23">
        <v>120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3.5680000000000001</v>
      </c>
      <c r="BA23">
        <v>3.5680000000000001</v>
      </c>
      <c r="BB23">
        <v>0</v>
      </c>
      <c r="BJ23">
        <v>0</v>
      </c>
      <c r="BK23" t="s">
        <v>69</v>
      </c>
      <c r="BN23">
        <v>0.94899999999999995</v>
      </c>
      <c r="BO23">
        <f t="shared" si="1"/>
        <v>0</v>
      </c>
    </row>
    <row r="24" spans="1:67" x14ac:dyDescent="0.3">
      <c r="A24" t="s">
        <v>113</v>
      </c>
      <c r="B24" t="s">
        <v>62</v>
      </c>
      <c r="C24" t="s">
        <v>63</v>
      </c>
      <c r="D24">
        <v>109682</v>
      </c>
      <c r="E24">
        <v>446726</v>
      </c>
      <c r="F24" t="s">
        <v>64</v>
      </c>
      <c r="G24" t="s">
        <v>65</v>
      </c>
      <c r="H24" t="s">
        <v>71</v>
      </c>
      <c r="I24" t="s">
        <v>114</v>
      </c>
      <c r="J24">
        <v>100</v>
      </c>
      <c r="K24" t="s">
        <v>68</v>
      </c>
      <c r="L24">
        <v>0.86599999999999999</v>
      </c>
      <c r="M24">
        <v>0.86599999999999999</v>
      </c>
      <c r="N24">
        <f t="shared" si="0"/>
        <v>0</v>
      </c>
      <c r="O24">
        <v>1.44</v>
      </c>
      <c r="P24">
        <v>26.13</v>
      </c>
      <c r="Q24">
        <v>1.5</v>
      </c>
      <c r="R24">
        <v>1.17</v>
      </c>
      <c r="S24">
        <v>3</v>
      </c>
      <c r="T24">
        <v>-0.9</v>
      </c>
      <c r="U24">
        <v>3.36</v>
      </c>
      <c r="V24">
        <v>0</v>
      </c>
      <c r="W24">
        <v>0.86599999999999999</v>
      </c>
      <c r="X24">
        <v>20.242000000000001</v>
      </c>
      <c r="Y24">
        <v>20.242000000000001</v>
      </c>
      <c r="Z24">
        <v>0</v>
      </c>
      <c r="AA24">
        <v>3.3849999999999998</v>
      </c>
      <c r="AB24">
        <v>34.405000000000001</v>
      </c>
      <c r="AC24">
        <v>34.405000000000001</v>
      </c>
      <c r="AD24">
        <v>0</v>
      </c>
      <c r="AE24">
        <v>-1.0389999999999999</v>
      </c>
      <c r="AF24">
        <v>1.171</v>
      </c>
      <c r="AG24">
        <v>20.718</v>
      </c>
      <c r="AH24">
        <v>20.718</v>
      </c>
      <c r="AI24">
        <v>0</v>
      </c>
      <c r="AJ24">
        <v>3.39</v>
      </c>
      <c r="AK24">
        <v>41.701999999999998</v>
      </c>
      <c r="AL24">
        <v>41.701999999999998</v>
      </c>
      <c r="AM24">
        <v>0</v>
      </c>
      <c r="AN24">
        <v>-0.94599999999999995</v>
      </c>
      <c r="AO24">
        <v>17.28</v>
      </c>
      <c r="AP24">
        <v>1.1950000000000001</v>
      </c>
      <c r="AQ24">
        <v>-1.95</v>
      </c>
      <c r="AR24">
        <v>49.872</v>
      </c>
      <c r="AS24">
        <v>49.872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15.03</v>
      </c>
      <c r="BA24">
        <v>15.03</v>
      </c>
      <c r="BB24">
        <v>0</v>
      </c>
      <c r="BJ24">
        <v>0</v>
      </c>
      <c r="BK24" t="s">
        <v>69</v>
      </c>
      <c r="BN24">
        <v>0.86599999999999999</v>
      </c>
      <c r="BO24">
        <f t="shared" si="1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toetssommen2d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course</dc:creator>
  <cp:lastModifiedBy>Irene van der Zwan</cp:lastModifiedBy>
  <dcterms:created xsi:type="dcterms:W3CDTF">2018-02-21T09:50:29Z</dcterms:created>
  <dcterms:modified xsi:type="dcterms:W3CDTF">2018-04-09T12:27:25Z</dcterms:modified>
</cp:coreProperties>
</file>