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22920" yWindow="15" windowWidth="22875" windowHeight="11190"/>
  </bookViews>
  <sheets>
    <sheet name="Test Document" sheetId="1" r:id="rId1"/>
    <sheet name="Overzicht testscripts" sheetId="2" r:id="rId2"/>
    <sheet name="Requirements" sheetId="3" r:id="rId3"/>
  </sheets>
  <definedNames>
    <definedName name="_xlnm._FilterDatabase" localSheetId="0" hidden="1">'Test Document'!$A$1:$BS$1</definedName>
    <definedName name="_Toc482412773" localSheetId="0">'Test Document'!$C$14</definedName>
    <definedName name="_Toc482412774" localSheetId="0">'Test Document'!#REF!</definedName>
    <definedName name="list">'Overzicht testscripts'!$A$1:$A$3</definedName>
    <definedName name="_xlnm.Print_Area" localSheetId="0">'Test Document'!$B$1:$J$1018</definedName>
  </definedNames>
  <calcPr calcId="145621"/>
</workbook>
</file>

<file path=xl/calcChain.xml><?xml version="1.0" encoding="utf-8"?>
<calcChain xmlns="http://schemas.openxmlformats.org/spreadsheetml/2006/main">
  <c r="D164" i="1" l="1"/>
  <c r="D170" i="1" s="1"/>
  <c r="D135" i="1"/>
  <c r="D142" i="1" s="1"/>
  <c r="D148" i="1" s="1"/>
  <c r="D177" i="1" s="1"/>
  <c r="D182" i="1" s="1"/>
  <c r="D187" i="1" s="1"/>
  <c r="D127" i="1"/>
  <c r="B12" i="2" l="1"/>
  <c r="B13" i="2" s="1"/>
  <c r="B9" i="2"/>
  <c r="B10" i="2" l="1"/>
  <c r="B8" i="2"/>
  <c r="A14" i="2"/>
  <c r="A19" i="2" l="1"/>
  <c r="B15" i="2"/>
  <c r="T555" i="1"/>
  <c r="T556" i="1"/>
  <c r="T565" i="1"/>
  <c r="T566" i="1"/>
  <c r="T567" i="1"/>
  <c r="T568" i="1"/>
  <c r="T569" i="1"/>
  <c r="T570" i="1"/>
  <c r="T571" i="1"/>
  <c r="T572" i="1"/>
  <c r="T573" i="1"/>
  <c r="T574" i="1"/>
  <c r="T575" i="1"/>
  <c r="T576" i="1"/>
  <c r="T577" i="1"/>
  <c r="T578" i="1"/>
  <c r="T588" i="1"/>
  <c r="T589" i="1"/>
  <c r="T590" i="1"/>
  <c r="T591" i="1"/>
  <c r="T592" i="1"/>
  <c r="T593" i="1"/>
  <c r="T602" i="1"/>
  <c r="T603" i="1"/>
  <c r="T604" i="1"/>
  <c r="T605" i="1"/>
  <c r="T606" i="1"/>
  <c r="T607" i="1"/>
  <c r="T616" i="1"/>
  <c r="T514" i="1"/>
  <c r="T515" i="1"/>
  <c r="T516" i="1"/>
  <c r="T517" i="1"/>
  <c r="T526" i="1"/>
  <c r="T527" i="1"/>
  <c r="T528" i="1"/>
  <c r="T529" i="1"/>
  <c r="T530" i="1"/>
  <c r="T539" i="1"/>
  <c r="T540" i="1"/>
  <c r="T541" i="1"/>
  <c r="T542" i="1"/>
  <c r="T543" i="1"/>
  <c r="T552" i="1"/>
  <c r="T553" i="1"/>
  <c r="T554" i="1"/>
  <c r="B72" i="1"/>
  <c r="B86" i="1" s="1"/>
  <c r="B64" i="1"/>
  <c r="E4" i="1"/>
  <c r="C2" i="1"/>
  <c r="C9" i="2" l="1"/>
  <c r="A35" i="2"/>
  <c r="B20" i="2"/>
  <c r="B16" i="2"/>
  <c r="B11" i="2"/>
  <c r="B106" i="1"/>
  <c r="B87" i="1"/>
  <c r="B95" i="1" s="1"/>
  <c r="B100" i="1" s="1"/>
  <c r="B73" i="1"/>
  <c r="E5" i="1"/>
  <c r="E7" i="1"/>
  <c r="E6" i="1"/>
  <c r="C12" i="2" l="1"/>
  <c r="C15" i="2"/>
  <c r="A38" i="2"/>
  <c r="B36" i="2"/>
  <c r="C16" i="2"/>
  <c r="B17" i="2"/>
  <c r="B21" i="2"/>
  <c r="B19" i="2"/>
  <c r="B14" i="2"/>
  <c r="B107" i="1"/>
  <c r="B115" i="1" s="1"/>
  <c r="B207" i="1"/>
  <c r="C20" i="2" l="1"/>
  <c r="C21" i="2"/>
  <c r="B22" i="2"/>
  <c r="B39" i="2"/>
  <c r="A41" i="2"/>
  <c r="C17" i="2"/>
  <c r="B18" i="2"/>
  <c r="B37" i="2"/>
  <c r="B126" i="1"/>
  <c r="B214" i="1"/>
  <c r="B208" i="1"/>
  <c r="AE429" i="1"/>
  <c r="AD450" i="1"/>
  <c r="AD449" i="1"/>
  <c r="AC279" i="1"/>
  <c r="W277" i="1"/>
  <c r="W275" i="1"/>
  <c r="W276" i="1"/>
  <c r="AB989" i="1"/>
  <c r="AB987" i="1"/>
  <c r="Z362" i="1"/>
  <c r="Z400" i="1"/>
  <c r="Y402" i="1"/>
  <c r="X392" i="1"/>
  <c r="W454" i="1"/>
  <c r="W455" i="1"/>
  <c r="W456" i="1"/>
  <c r="W453" i="1"/>
  <c r="W274" i="1"/>
  <c r="V639" i="1"/>
  <c r="V638" i="1"/>
  <c r="V637" i="1"/>
  <c r="V636" i="1"/>
  <c r="V634" i="1"/>
  <c r="V626" i="1"/>
  <c r="V625" i="1"/>
  <c r="V624" i="1"/>
  <c r="V623" i="1"/>
  <c r="V621" i="1"/>
  <c r="S654" i="1"/>
  <c r="S655" i="1"/>
  <c r="S656" i="1"/>
  <c r="S657" i="1"/>
  <c r="S659" i="1"/>
  <c r="S660" i="1"/>
  <c r="S661" i="1"/>
  <c r="S662" i="1"/>
  <c r="S664" i="1"/>
  <c r="S665" i="1"/>
  <c r="S666" i="1"/>
  <c r="S667" i="1"/>
  <c r="S669" i="1"/>
  <c r="S670" i="1"/>
  <c r="S671" i="1"/>
  <c r="S672" i="1"/>
  <c r="S674" i="1"/>
  <c r="S675" i="1"/>
  <c r="S676" i="1"/>
  <c r="S677" i="1"/>
  <c r="S679" i="1"/>
  <c r="S680" i="1"/>
  <c r="S681" i="1"/>
  <c r="S682" i="1"/>
  <c r="S684" i="1"/>
  <c r="S685" i="1"/>
  <c r="S686" i="1"/>
  <c r="S687" i="1"/>
  <c r="S689" i="1"/>
  <c r="S690" i="1"/>
  <c r="S691" i="1"/>
  <c r="S692" i="1"/>
  <c r="S694" i="1"/>
  <c r="S695" i="1"/>
  <c r="S696" i="1"/>
  <c r="S697" i="1"/>
  <c r="S699" i="1"/>
  <c r="S700" i="1"/>
  <c r="S701" i="1"/>
  <c r="S652" i="1"/>
  <c r="R621" i="1"/>
  <c r="R623" i="1"/>
  <c r="R624" i="1"/>
  <c r="R625" i="1"/>
  <c r="R626" i="1"/>
  <c r="R634" i="1"/>
  <c r="R636" i="1"/>
  <c r="R637" i="1"/>
  <c r="R638" i="1"/>
  <c r="R639" i="1"/>
  <c r="R886" i="1"/>
  <c r="T701" i="1"/>
  <c r="T700" i="1"/>
  <c r="T699" i="1"/>
  <c r="T697" i="1"/>
  <c r="T696" i="1"/>
  <c r="T695" i="1"/>
  <c r="T694" i="1"/>
  <c r="T692" i="1"/>
  <c r="T691" i="1"/>
  <c r="T690" i="1"/>
  <c r="T689" i="1"/>
  <c r="T687" i="1"/>
  <c r="T686" i="1"/>
  <c r="T685" i="1"/>
  <c r="T684" i="1"/>
  <c r="T682" i="1"/>
  <c r="T681" i="1"/>
  <c r="T680" i="1"/>
  <c r="T679" i="1"/>
  <c r="T677" i="1"/>
  <c r="T676" i="1"/>
  <c r="T675" i="1"/>
  <c r="T674" i="1"/>
  <c r="T672" i="1"/>
  <c r="T671" i="1"/>
  <c r="T670" i="1"/>
  <c r="T669" i="1"/>
  <c r="T667" i="1"/>
  <c r="T666" i="1"/>
  <c r="T665" i="1"/>
  <c r="T664" i="1"/>
  <c r="T662" i="1"/>
  <c r="T661" i="1"/>
  <c r="T660" i="1"/>
  <c r="T659" i="1"/>
  <c r="T657" i="1"/>
  <c r="T656" i="1"/>
  <c r="T655" i="1"/>
  <c r="T654" i="1"/>
  <c r="T652" i="1"/>
  <c r="T621" i="1"/>
  <c r="T623" i="1"/>
  <c r="T624" i="1"/>
  <c r="T625" i="1"/>
  <c r="T626" i="1"/>
  <c r="T634" i="1"/>
  <c r="T636" i="1"/>
  <c r="T637" i="1"/>
  <c r="T638" i="1"/>
  <c r="T639" i="1"/>
  <c r="T513" i="1"/>
  <c r="N149" i="1"/>
  <c r="N189" i="1"/>
  <c r="N188" i="1"/>
  <c r="M203" i="1"/>
  <c r="M202" i="1"/>
  <c r="L428" i="1"/>
  <c r="L340" i="1"/>
  <c r="L296" i="1"/>
  <c r="L164" i="1"/>
  <c r="L155" i="1"/>
  <c r="L117" i="1"/>
  <c r="B134" i="1" l="1"/>
  <c r="B141" i="1" s="1"/>
  <c r="B147" i="1" s="1"/>
  <c r="C22" i="2"/>
  <c r="B23" i="2"/>
  <c r="B40" i="2"/>
  <c r="B42" i="2"/>
  <c r="A45" i="2"/>
  <c r="B215" i="1"/>
  <c r="B233" i="1"/>
  <c r="C23" i="2" l="1"/>
  <c r="B24" i="2"/>
  <c r="B46" i="2"/>
  <c r="A48" i="2"/>
  <c r="B43" i="2"/>
  <c r="B241" i="1"/>
  <c r="B234" i="1"/>
  <c r="B238" i="1" s="1"/>
  <c r="B155" i="1" l="1"/>
  <c r="B44" i="2"/>
  <c r="C24" i="2"/>
  <c r="B25" i="2"/>
  <c r="B49" i="2"/>
  <c r="A52" i="2"/>
  <c r="B47" i="2"/>
  <c r="B245" i="1"/>
  <c r="B242" i="1"/>
  <c r="B163" i="1" l="1"/>
  <c r="B169" i="1" s="1"/>
  <c r="B26" i="2"/>
  <c r="C25" i="2"/>
  <c r="B50" i="2"/>
  <c r="B53" i="2"/>
  <c r="A58" i="2"/>
  <c r="B246" i="1"/>
  <c r="B269" i="1" s="1"/>
  <c r="B272" i="1"/>
  <c r="B304" i="1" s="1"/>
  <c r="D3" i="3" l="1"/>
  <c r="B51" i="2"/>
  <c r="C26" i="2"/>
  <c r="B27" i="2"/>
  <c r="B59" i="2"/>
  <c r="A61" i="2"/>
  <c r="B54" i="2"/>
  <c r="B273" i="1"/>
  <c r="B176" i="1" l="1"/>
  <c r="B55" i="2"/>
  <c r="B28" i="2"/>
  <c r="B60" i="2"/>
  <c r="B62" i="2"/>
  <c r="A66" i="2"/>
  <c r="B289" i="1"/>
  <c r="B181" i="1" l="1"/>
  <c r="B56" i="2"/>
  <c r="B29" i="2"/>
  <c r="B67" i="2"/>
  <c r="A73" i="2"/>
  <c r="B63" i="2"/>
  <c r="B293" i="1"/>
  <c r="B186" i="1" l="1"/>
  <c r="B57" i="2"/>
  <c r="B64" i="2"/>
  <c r="B30" i="2"/>
  <c r="B74" i="2"/>
  <c r="A85" i="2"/>
  <c r="B68" i="2"/>
  <c r="B297" i="1"/>
  <c r="B195" i="1" l="1"/>
  <c r="B69" i="2"/>
  <c r="B65" i="2"/>
  <c r="B31" i="2"/>
  <c r="B86" i="2"/>
  <c r="A95" i="2"/>
  <c r="B75" i="2"/>
  <c r="B204" i="1" l="1"/>
  <c r="B76" i="2"/>
  <c r="B70" i="2"/>
  <c r="B32" i="2"/>
  <c r="B96" i="2"/>
  <c r="A101" i="2"/>
  <c r="B87" i="2"/>
  <c r="C56" i="2" l="1"/>
  <c r="C49" i="2"/>
  <c r="C54" i="2"/>
  <c r="C43" i="2"/>
  <c r="C42" i="2"/>
  <c r="B48" i="2"/>
  <c r="C46" i="2"/>
  <c r="C53" i="2"/>
  <c r="C50" i="2"/>
  <c r="B52" i="2"/>
  <c r="B45" i="2"/>
  <c r="C55" i="2"/>
  <c r="B88" i="2"/>
  <c r="B71" i="2"/>
  <c r="B77" i="2"/>
  <c r="B33" i="2"/>
  <c r="B34" i="2" s="1"/>
  <c r="B97" i="2"/>
  <c r="B102" i="2"/>
  <c r="A108" i="2"/>
  <c r="B89" i="2" l="1"/>
  <c r="B98" i="2"/>
  <c r="B78" i="2"/>
  <c r="B72" i="2"/>
  <c r="B109" i="2"/>
  <c r="A115" i="2"/>
  <c r="B103" i="2"/>
  <c r="B104" i="2" s="1"/>
  <c r="B105" i="2" l="1"/>
  <c r="B90" i="2"/>
  <c r="B99" i="2"/>
  <c r="B79" i="2"/>
  <c r="B116" i="2"/>
  <c r="A127" i="2"/>
  <c r="B110" i="2"/>
  <c r="B106" i="2" l="1"/>
  <c r="B111" i="2"/>
  <c r="B100" i="2"/>
  <c r="B91" i="2"/>
  <c r="B80" i="2"/>
  <c r="B128" i="2"/>
  <c r="A131" i="2"/>
  <c r="B117" i="2"/>
  <c r="B107" i="2" l="1"/>
  <c r="B118" i="2"/>
  <c r="B112" i="2"/>
  <c r="B92" i="2"/>
  <c r="B81" i="2"/>
  <c r="B129" i="2"/>
  <c r="B132" i="2"/>
  <c r="A135" i="2"/>
  <c r="B119" i="2" l="1"/>
  <c r="B130" i="2"/>
  <c r="B113" i="2"/>
  <c r="B93" i="2"/>
  <c r="B82" i="2"/>
  <c r="B136" i="2"/>
  <c r="A142" i="2"/>
  <c r="B133" i="2"/>
  <c r="B134" i="2" l="1"/>
  <c r="B120" i="2"/>
  <c r="B114" i="2"/>
  <c r="B94" i="2"/>
  <c r="B83" i="2"/>
  <c r="B143" i="2"/>
  <c r="A154" i="2"/>
  <c r="B137" i="2"/>
  <c r="B138" i="2" l="1"/>
  <c r="B121" i="2"/>
  <c r="B84" i="2"/>
  <c r="B155" i="2"/>
  <c r="A161" i="2"/>
  <c r="B144" i="2"/>
  <c r="B145" i="2" l="1"/>
  <c r="B139" i="2"/>
  <c r="B122" i="2"/>
  <c r="B162" i="2"/>
  <c r="A165" i="2"/>
  <c r="B156" i="2"/>
  <c r="B146" i="2" l="1"/>
  <c r="B157" i="2"/>
  <c r="B140" i="2"/>
  <c r="B123" i="2"/>
  <c r="B163" i="2"/>
  <c r="B166" i="2"/>
  <c r="A168" i="2"/>
  <c r="B147" i="2" l="1"/>
  <c r="B164" i="2"/>
  <c r="B158" i="2"/>
  <c r="B141" i="2"/>
  <c r="B124" i="2"/>
  <c r="B169" i="2"/>
  <c r="A173" i="2"/>
  <c r="B167" i="2"/>
  <c r="B148" i="2" l="1"/>
  <c r="B159" i="2"/>
  <c r="B125" i="2"/>
  <c r="B174" i="2"/>
  <c r="A178" i="2"/>
  <c r="A195" i="2" s="1"/>
  <c r="B170" i="2"/>
  <c r="B149" i="2" l="1"/>
  <c r="B171" i="2"/>
  <c r="B160" i="2"/>
  <c r="B126" i="2"/>
  <c r="B179" i="2"/>
  <c r="B175" i="2"/>
  <c r="B150" i="2" l="1"/>
  <c r="C27" i="2"/>
  <c r="C30" i="2"/>
  <c r="C28" i="2"/>
  <c r="C29" i="2"/>
  <c r="C32" i="2"/>
  <c r="C31" i="2"/>
  <c r="C36" i="2"/>
  <c r="B38" i="2"/>
  <c r="B35" i="2"/>
  <c r="C39" i="2"/>
  <c r="B41" i="2"/>
  <c r="C33" i="2"/>
  <c r="B176" i="2"/>
  <c r="B172" i="2"/>
  <c r="B180" i="2"/>
  <c r="B151" i="2" l="1"/>
  <c r="B181" i="2"/>
  <c r="B177" i="2"/>
  <c r="B152" i="2" l="1"/>
  <c r="B182" i="2"/>
  <c r="B153" i="2" l="1"/>
  <c r="B183" i="2"/>
  <c r="B184" i="2" l="1"/>
  <c r="B185" i="2" l="1"/>
  <c r="B186" i="2" l="1"/>
  <c r="B187" i="2" l="1"/>
  <c r="B188" i="2" l="1"/>
  <c r="B189" i="2" l="1"/>
  <c r="B190" i="2" l="1"/>
  <c r="B191" i="2" l="1"/>
  <c r="B192" i="2" l="1"/>
  <c r="B193" i="2" l="1"/>
  <c r="B194" i="2" l="1"/>
  <c r="B58" i="2"/>
  <c r="B305" i="1"/>
  <c r="C59" i="2" s="1"/>
  <c r="B319" i="1"/>
  <c r="B320" i="1" s="1"/>
  <c r="B321" i="1" s="1"/>
  <c r="B328" i="1" s="1"/>
  <c r="B333" i="1" s="1"/>
  <c r="B334" i="1" s="1"/>
  <c r="B339" i="1"/>
  <c r="B340" i="1" s="1"/>
  <c r="B341" i="1" s="1"/>
  <c r="B342" i="1" s="1"/>
  <c r="B349" i="1" s="1"/>
  <c r="B358" i="1" s="1"/>
  <c r="B359" i="1" s="1"/>
  <c r="B360" i="1" s="1"/>
  <c r="B361" i="1" s="1"/>
  <c r="B362" i="1" s="1"/>
  <c r="B364" i="1" s="1"/>
  <c r="B374" i="1"/>
  <c r="B375" i="1" s="1"/>
  <c r="B376" i="1" s="1"/>
  <c r="B386" i="1" s="1"/>
  <c r="B398" i="1" s="1"/>
  <c r="B399" i="1" s="1"/>
  <c r="B400" i="1" s="1"/>
  <c r="B402" i="1" s="1"/>
  <c r="B403" i="1" s="1"/>
  <c r="B306" i="1" l="1"/>
  <c r="B413" i="1"/>
  <c r="B313" i="1"/>
  <c r="C74" i="2" s="1"/>
  <c r="C80" i="2"/>
  <c r="C60" i="2"/>
  <c r="B66" i="2"/>
  <c r="C79" i="2"/>
  <c r="C72" i="2" l="1"/>
  <c r="C77" i="2"/>
  <c r="C78" i="2"/>
  <c r="C68" i="2"/>
  <c r="B414" i="1"/>
  <c r="B427" i="1"/>
  <c r="C62" i="2"/>
  <c r="C76" i="2"/>
  <c r="B73" i="2"/>
  <c r="C67" i="2"/>
  <c r="C63" i="2"/>
  <c r="C69" i="2"/>
  <c r="B61" i="2"/>
  <c r="C75" i="2"/>
  <c r="C81" i="2"/>
  <c r="C70" i="2"/>
  <c r="C65" i="2"/>
  <c r="B85" i="2"/>
  <c r="C71" i="2"/>
  <c r="C64" i="2"/>
  <c r="B428" i="1" l="1"/>
  <c r="B429" i="1" s="1"/>
  <c r="B430" i="1" s="1"/>
  <c r="B437" i="1" s="1"/>
  <c r="B445" i="1" s="1"/>
  <c r="B448" i="1"/>
  <c r="B415" i="1"/>
  <c r="C86" i="2"/>
  <c r="B423" i="1" l="1"/>
  <c r="C87" i="2"/>
  <c r="C88" i="2"/>
  <c r="B469" i="1"/>
  <c r="B449" i="1"/>
  <c r="B450" i="1" s="1"/>
  <c r="B451" i="1" s="1"/>
  <c r="B480" i="1" l="1"/>
  <c r="B470" i="1"/>
  <c r="B424" i="1"/>
  <c r="B101" i="2"/>
  <c r="C102" i="2"/>
  <c r="B452" i="1"/>
  <c r="C104" i="2"/>
  <c r="C105" i="2" l="1"/>
  <c r="C103" i="2"/>
  <c r="C97" i="2"/>
  <c r="B95" i="2"/>
  <c r="C99" i="2"/>
  <c r="C89" i="2"/>
  <c r="C96" i="2"/>
  <c r="C98" i="2"/>
  <c r="C100" i="2"/>
  <c r="B787" i="1"/>
  <c r="B481" i="1"/>
  <c r="B482" i="1" s="1"/>
  <c r="B491" i="1" s="1"/>
  <c r="B497" i="1" s="1"/>
  <c r="B503" i="1" s="1"/>
  <c r="B510" i="1" s="1"/>
  <c r="B512" i="1" s="1"/>
  <c r="B708" i="1" s="1"/>
  <c r="B466" i="1"/>
  <c r="C117" i="2"/>
  <c r="B821" i="1" l="1"/>
  <c r="B788" i="1"/>
  <c r="B791" i="1" s="1"/>
  <c r="B792" i="1" s="1"/>
  <c r="B813" i="1" s="1"/>
  <c r="C116" i="2"/>
  <c r="B108" i="2"/>
  <c r="C106" i="2"/>
  <c r="B115" i="2"/>
  <c r="B127" i="2"/>
  <c r="C109" i="2"/>
  <c r="B822" i="1" l="1"/>
  <c r="B825" i="1" s="1"/>
  <c r="B827" i="1"/>
  <c r="B135" i="2"/>
  <c r="B828" i="1" l="1"/>
  <c r="B837" i="1" s="1"/>
  <c r="B855" i="1"/>
  <c r="B839" i="1"/>
  <c r="B894" i="1" l="1"/>
  <c r="B856" i="1"/>
  <c r="B858" i="1" s="1"/>
  <c r="B869" i="1" s="1"/>
  <c r="B871" i="1" s="1"/>
  <c r="B880" i="1" s="1"/>
  <c r="B885" i="1" s="1"/>
  <c r="B888" i="1" s="1"/>
  <c r="B850" i="1"/>
  <c r="B906" i="1" l="1"/>
  <c r="B895" i="1"/>
  <c r="B897" i="1" s="1"/>
  <c r="B899" i="1" s="1"/>
  <c r="B901" i="1" s="1"/>
  <c r="B902" i="1" s="1"/>
  <c r="B852" i="1"/>
  <c r="B907" i="1" l="1"/>
  <c r="B909" i="1" s="1"/>
  <c r="B912" i="1"/>
  <c r="B913" i="1" l="1"/>
  <c r="B921" i="1"/>
  <c r="B935" i="1" l="1"/>
  <c r="B922" i="1"/>
  <c r="C169" i="2"/>
  <c r="B131" i="2"/>
  <c r="C136" i="2"/>
  <c r="B161" i="2"/>
  <c r="C145" i="2"/>
  <c r="C166" i="2"/>
  <c r="C128" i="2"/>
  <c r="C130" i="2"/>
  <c r="C157" i="2"/>
  <c r="B154" i="2"/>
  <c r="C143" i="2"/>
  <c r="C139" i="2"/>
  <c r="C133" i="2"/>
  <c r="C132" i="2"/>
  <c r="C129" i="2"/>
  <c r="C162" i="2"/>
  <c r="C122" i="2"/>
  <c r="C119" i="2"/>
  <c r="C121" i="2"/>
  <c r="C137" i="2"/>
  <c r="C155" i="2"/>
  <c r="B165" i="2"/>
  <c r="C147" i="2"/>
  <c r="C158" i="2"/>
  <c r="C163" i="2"/>
  <c r="C149" i="2"/>
  <c r="C146" i="2"/>
  <c r="C148" i="2"/>
  <c r="C120" i="2"/>
  <c r="C159" i="2"/>
  <c r="B142" i="2"/>
  <c r="C156" i="2"/>
  <c r="C140" i="2"/>
  <c r="B168" i="2"/>
  <c r="C138" i="2"/>
  <c r="C118" i="2"/>
  <c r="C144" i="2"/>
  <c r="C123" i="2"/>
  <c r="B931" i="1" l="1"/>
  <c r="B953" i="1"/>
  <c r="B936" i="1"/>
  <c r="B945" i="1" s="1"/>
  <c r="B949" i="1" s="1"/>
  <c r="B954" i="1" l="1"/>
  <c r="B963" i="1" s="1"/>
  <c r="B965" i="1" s="1"/>
  <c r="B967" i="1" s="1"/>
  <c r="B972" i="1" s="1"/>
  <c r="B975" i="1" s="1"/>
  <c r="B978" i="1" s="1"/>
  <c r="B986" i="1" s="1"/>
  <c r="B988" i="1" s="1"/>
  <c r="B992" i="1" s="1"/>
  <c r="B1001" i="1" s="1"/>
  <c r="B1006" i="1" s="1"/>
  <c r="B1015" i="1" s="1"/>
  <c r="B1020" i="1"/>
  <c r="B1021" i="1" s="1"/>
  <c r="B932" i="1"/>
  <c r="C111" i="2" s="1"/>
  <c r="C174" i="2"/>
  <c r="C84" i="2"/>
  <c r="C160" i="2"/>
  <c r="C177" i="2"/>
  <c r="C187" i="2"/>
  <c r="C13" i="2"/>
  <c r="C185" i="2"/>
  <c r="C170" i="2"/>
  <c r="C44" i="2"/>
  <c r="C51" i="2"/>
  <c r="C191" i="2"/>
  <c r="C113" i="2"/>
  <c r="C126" i="2"/>
  <c r="C92" i="2"/>
  <c r="C37" i="2"/>
  <c r="C107" i="2"/>
  <c r="C192" i="2"/>
  <c r="C110" i="2"/>
  <c r="C175" i="2"/>
  <c r="C194" i="2"/>
  <c r="C40" i="2"/>
  <c r="C83" i="2"/>
  <c r="C176" i="2"/>
  <c r="C180" i="2"/>
  <c r="C47" i="2"/>
  <c r="C151" i="2"/>
  <c r="C182" i="2"/>
  <c r="B178" i="2"/>
  <c r="C179" i="2"/>
  <c r="C186" i="2"/>
  <c r="C34" i="2"/>
  <c r="C112" i="2"/>
  <c r="C172" i="2" l="1"/>
  <c r="C18" i="2"/>
  <c r="C10" i="2"/>
  <c r="B195" i="2"/>
  <c r="C150" i="2"/>
  <c r="C181" i="2"/>
  <c r="C114" i="2"/>
  <c r="C167" i="2"/>
  <c r="C141" i="2"/>
  <c r="C82" i="2"/>
  <c r="C193" i="2"/>
  <c r="C94" i="2"/>
  <c r="C183" i="2"/>
  <c r="C57" i="2"/>
  <c r="C189" i="2"/>
  <c r="C134" i="2"/>
  <c r="C125" i="2"/>
  <c r="C164" i="2"/>
  <c r="C91" i="2"/>
  <c r="C190" i="2"/>
  <c r="C90" i="2"/>
  <c r="C93" i="2"/>
  <c r="C188" i="2"/>
  <c r="C152" i="2"/>
  <c r="C124" i="2"/>
  <c r="C184" i="2"/>
  <c r="B173" i="2"/>
  <c r="C171" i="2"/>
  <c r="C153" i="2"/>
</calcChain>
</file>

<file path=xl/comments1.xml><?xml version="1.0" encoding="utf-8"?>
<comments xmlns="http://schemas.openxmlformats.org/spreadsheetml/2006/main">
  <authors>
    <author>Irene van der Zwan</author>
  </authors>
  <commentList>
    <comment ref="K1" authorId="0">
      <text>
        <r>
          <rPr>
            <b/>
            <sz val="9"/>
            <color indexed="81"/>
            <rFont val="Tahoma"/>
            <family val="2"/>
          </rPr>
          <t>Irene van der Zwan:</t>
        </r>
        <r>
          <rPr>
            <sz val="9"/>
            <color indexed="81"/>
            <rFont val="Tahoma"/>
            <family val="2"/>
          </rPr>
          <t xml:space="preserve">
Requirements of FO</t>
        </r>
      </text>
    </comment>
  </commentList>
</comments>
</file>

<file path=xl/comments2.xml><?xml version="1.0" encoding="utf-8"?>
<comments xmlns="http://schemas.openxmlformats.org/spreadsheetml/2006/main">
  <authors>
    <author>Irene van der Zwan</author>
  </authors>
  <commentList>
    <comment ref="J1" authorId="0">
      <text>
        <r>
          <rPr>
            <b/>
            <sz val="9"/>
            <color indexed="81"/>
            <rFont val="Tahoma"/>
            <family val="2"/>
          </rPr>
          <t>Irene van der Zwan:</t>
        </r>
        <r>
          <rPr>
            <sz val="9"/>
            <color indexed="81"/>
            <rFont val="Tahoma"/>
            <family val="2"/>
          </rPr>
          <t xml:space="preserve">
Requirements of FO</t>
        </r>
      </text>
    </comment>
  </commentList>
</comments>
</file>

<file path=xl/sharedStrings.xml><?xml version="1.0" encoding="utf-8"?>
<sst xmlns="http://schemas.openxmlformats.org/spreadsheetml/2006/main" count="2007" uniqueCount="640">
  <si>
    <t>Ja</t>
  </si>
  <si>
    <t>Nee</t>
  </si>
  <si>
    <t>Opmerkingen</t>
  </si>
  <si>
    <t>Validatie</t>
  </si>
  <si>
    <t xml:space="preserve"> </t>
  </si>
  <si>
    <t>Help</t>
  </si>
  <si>
    <t>Min:</t>
  </si>
  <si>
    <t>Max:</t>
  </si>
  <si>
    <t>Todo</t>
  </si>
  <si>
    <t>Ja of nee</t>
  </si>
  <si>
    <t>Lennart Keyzer</t>
  </si>
  <si>
    <t>Daan van de Ven</t>
  </si>
  <si>
    <t>Door:</t>
  </si>
  <si>
    <t>Auteur:</t>
  </si>
  <si>
    <t>Versie:</t>
  </si>
  <si>
    <t>Datum:</t>
  </si>
  <si>
    <t>Gebaseerd op:</t>
  </si>
  <si>
    <t>Algemeen</t>
  </si>
  <si>
    <t>Revisie historie</t>
  </si>
  <si>
    <t>sommen uitgevoerd, en wordt in een ander document beschreven.</t>
  </si>
  <si>
    <t>De test die beschreven wordt in dit document is een functionele test. De inhoudelijk test wordt door middel van verificatie</t>
  </si>
  <si>
    <t>Algemene gegevens</t>
  </si>
  <si>
    <t>Naam Tester:</t>
  </si>
  <si>
    <t>Image:</t>
  </si>
  <si>
    <t>Decimal:</t>
  </si>
  <si>
    <t>Taal operating system:</t>
  </si>
  <si>
    <t>Opmerkingen tester:</t>
  </si>
  <si>
    <t>16.1</t>
  </si>
  <si>
    <t xml:space="preserve">Min: </t>
  </si>
  <si>
    <t>14.1.1.2</t>
  </si>
  <si>
    <t>Add</t>
  </si>
  <si>
    <t>Delete</t>
  </si>
  <si>
    <t>Copy</t>
  </si>
  <si>
    <t>Paste</t>
  </si>
  <si>
    <t>Edit</t>
  </si>
  <si>
    <t>3.0</t>
  </si>
  <si>
    <t>Reinout de Jongh</t>
  </si>
  <si>
    <t>15.1.1.2</t>
  </si>
  <si>
    <t>nieuwe versie</t>
  </si>
  <si>
    <t>Bestand</t>
  </si>
  <si>
    <t>Bewerken</t>
  </si>
  <si>
    <t>Beeld</t>
  </si>
  <si>
    <t>Gereedschap</t>
  </si>
  <si>
    <t>D-Soil Model - Kaart</t>
  </si>
  <si>
    <t>Werken de volgende knoppen?</t>
  </si>
  <si>
    <t>Splits het geselecteerde bodemsegment</t>
  </si>
  <si>
    <t>Selectie</t>
  </si>
  <si>
    <t>Zoom naar alle kaartlagen</t>
  </si>
  <si>
    <t>Zoom naar gegevens</t>
  </si>
  <si>
    <t>Zoom naar rechthoek</t>
  </si>
  <si>
    <t>Toon legenda</t>
  </si>
  <si>
    <t>Open laag vanaf bestand</t>
  </si>
  <si>
    <t>Exporteer kaartlagen</t>
  </si>
  <si>
    <t>Sla de kaart zoals nu zichtbaar op als afbeelding</t>
  </si>
  <si>
    <t>selecteer achtergrond kaart</t>
  </si>
  <si>
    <t>Verschuif</t>
  </si>
  <si>
    <t>Zoom naar limiet</t>
  </si>
  <si>
    <t>Opties</t>
  </si>
  <si>
    <t>Can you fill in something at:</t>
  </si>
  <si>
    <t>Fits column</t>
  </si>
  <si>
    <t>Export</t>
  </si>
  <si>
    <t>D-Soil model - Toolbar</t>
  </si>
  <si>
    <t>Do the following buttons work?</t>
  </si>
  <si>
    <t>Piping</t>
  </si>
  <si>
    <t>Log</t>
  </si>
  <si>
    <t>Multi Core, can you choose the Number of cores?</t>
  </si>
  <si>
    <t>Wordt de correcte informatie getoond?</t>
  </si>
  <si>
    <t>Can you choose between the following Soil Types?</t>
  </si>
  <si>
    <t>Does everything you change also changes in the properties menu on the right of the program?</t>
  </si>
  <si>
    <t>Check the values:</t>
  </si>
  <si>
    <t>POP</t>
  </si>
  <si>
    <t>Does everything you change also changes in the Tables?</t>
  </si>
  <si>
    <t>Can you type a name?</t>
  </si>
  <si>
    <t>Can you check the box:</t>
  </si>
  <si>
    <t>Is Aquifer</t>
  </si>
  <si>
    <t>Can you choose something at:</t>
  </si>
  <si>
    <t>Z</t>
  </si>
  <si>
    <t>L</t>
  </si>
  <si>
    <t>Mechanism, can you choose between:</t>
  </si>
  <si>
    <t>1920*1080</t>
  </si>
  <si>
    <t>Alle parameters</t>
  </si>
  <si>
    <t>Niet probabilistische parameters</t>
  </si>
  <si>
    <t>Probabilistische parameters</t>
  </si>
  <si>
    <t>Wis selectie</t>
  </si>
  <si>
    <t>Can you type a description?</t>
  </si>
  <si>
    <t>Kans(profielen)</t>
  </si>
  <si>
    <t>Sondering</t>
  </si>
  <si>
    <t>Boring</t>
  </si>
  <si>
    <t>Kun je een laag selecteren?</t>
  </si>
  <si>
    <t>Nieuw</t>
  </si>
  <si>
    <t>Opslaan</t>
  </si>
  <si>
    <t>Herstel</t>
  </si>
  <si>
    <t>Openen</t>
  </si>
  <si>
    <t>Geen</t>
  </si>
  <si>
    <t>Stabiliteit</t>
  </si>
  <si>
    <t>Kun je selecteren in het 2e dropdown menu</t>
  </si>
  <si>
    <t>Kun je selecteren in het eerste dropdown menu</t>
  </si>
  <si>
    <t>Werkt het volgende:</t>
  </si>
  <si>
    <t>Opslaan als</t>
  </si>
  <si>
    <t>Afsluiten</t>
  </si>
  <si>
    <t>Toont het programma oude projecten en kun je deze openen?</t>
  </si>
  <si>
    <t>Dwarsdoorsnede</t>
  </si>
  <si>
    <t>Kaart</t>
  </si>
  <si>
    <t>Lengteprofiel</t>
  </si>
  <si>
    <t>Eigenschappen</t>
  </si>
  <si>
    <t>Tabellen</t>
  </si>
  <si>
    <t>Materialen</t>
  </si>
  <si>
    <t>Sonderingen</t>
  </si>
  <si>
    <t>Boringen</t>
  </si>
  <si>
    <t>2D Profielen</t>
  </si>
  <si>
    <t>1D Profielen</t>
  </si>
  <si>
    <t>Zoom tot geselecteerde data op de kaart</t>
  </si>
  <si>
    <t>D-Soil Model - Dwarsdoorsnede - 1D profiel</t>
  </si>
  <si>
    <t>D-Soil Model - Dwarsdoorsnede - 2D profiel</t>
  </si>
  <si>
    <t>Voeg polylijn toe</t>
  </si>
  <si>
    <t>Voeg een punt toe op een bestaande lijn</t>
  </si>
  <si>
    <t>4.0</t>
  </si>
  <si>
    <t>Irene van der Zwan</t>
  </si>
  <si>
    <t>D-Soil Model - Dwarsdoorsnede - Maaiveldlijn</t>
  </si>
  <si>
    <t>Kun je een karakteristiek punt selecteren?</t>
  </si>
  <si>
    <t>D-Soil Model - Dwarsdoorsnede - Segment</t>
  </si>
  <si>
    <t>In/uitzoomen met muis</t>
  </si>
  <si>
    <t>Kun je een Sondering of boring selecteren?</t>
  </si>
  <si>
    <t>Rechter muisklik - Opties</t>
  </si>
  <si>
    <t>Rechtermuisklik - Splits bodemsegment</t>
  </si>
  <si>
    <t>Versleep spiltslocatie (n het midden van het lengteprofiel) met muis</t>
  </si>
  <si>
    <t>Verplaats splitslocatie door X coordinaat in te typen in Eigenschappenscherm</t>
  </si>
  <si>
    <t>Ongedaan maken - is uitgeschakeld</t>
  </si>
  <si>
    <t>Opnieuw - is uitgeschakeld</t>
  </si>
  <si>
    <t>Openen laatste project</t>
  </si>
  <si>
    <t>Ongedaan maken - uitgeschakeld</t>
  </si>
  <si>
    <t>Opnieuw - uitgeschakeld</t>
  </si>
  <si>
    <t>Maaiveldlijnen</t>
  </si>
  <si>
    <t>Segmenten</t>
  </si>
  <si>
    <t>NaN</t>
  </si>
  <si>
    <t>Schuifsterkte ratio S</t>
  </si>
  <si>
    <t>Verzadigd gewicht</t>
  </si>
  <si>
    <t>Zand</t>
  </si>
  <si>
    <t>Veen</t>
  </si>
  <si>
    <t>Leem</t>
  </si>
  <si>
    <t>Klei</t>
  </si>
  <si>
    <t>Grind</t>
  </si>
  <si>
    <t>Onverzadigd gewicht</t>
  </si>
  <si>
    <t>Wrijvingshoek</t>
  </si>
  <si>
    <t>Cohesie</t>
  </si>
  <si>
    <t>(S) Verzadigd gewicht</t>
  </si>
  <si>
    <t>(S) Onverzadigd gewicht</t>
  </si>
  <si>
    <t>(S) Doorlatendheid</t>
  </si>
  <si>
    <t>Lognormaal</t>
  </si>
  <si>
    <t>Can you edit table?</t>
  </si>
  <si>
    <t>Onderkant</t>
  </si>
  <si>
    <t>Bovenkant</t>
  </si>
  <si>
    <t>Is Hoogte = Bovenkant - onderkant?</t>
  </si>
  <si>
    <t>Can you type text at 'Opmerking over aanpassing?'</t>
  </si>
  <si>
    <t>Lagen - Do the following buttons work?</t>
  </si>
  <si>
    <t>Is hoogte = Bovenkant - Onderkant</t>
  </si>
  <si>
    <t>Beschrijving</t>
  </si>
  <si>
    <t>Maximale waarde bovenkant (READ ONLY)</t>
  </si>
  <si>
    <t>Minimale waarde bovenkant (READ ONLY)</t>
  </si>
  <si>
    <t>Opmerking (READ ONLY)</t>
  </si>
  <si>
    <t>Referentielijn</t>
  </si>
  <si>
    <t>Is referentielijn visible at dwarsprofiel window of 2D profile?</t>
  </si>
  <si>
    <t>Opmerking over aanpassing</t>
  </si>
  <si>
    <t>Voeg sondering toe</t>
  </si>
  <si>
    <t>Voeg boring toe</t>
  </si>
  <si>
    <t>Voeg hoogtegeometrie toe en maak een 2D profiel</t>
  </si>
  <si>
    <t>1D profiel leegmaken</t>
  </si>
  <si>
    <t>Werken de (rechter)muis(knop) opties:</t>
  </si>
  <si>
    <t>Controlevraag leegmaken 1D profiel</t>
  </si>
  <si>
    <t>Verwijder (must be disabled)</t>
  </si>
  <si>
    <t>Selectie (only selection of sondering is possible)</t>
  </si>
  <si>
    <t>Selectie (selection of layer is possible)</t>
  </si>
  <si>
    <t>Verwijder (must be enabled for layers)</t>
  </si>
  <si>
    <t>Voeg 1D profiel toe</t>
  </si>
  <si>
    <t>Voeg faalmechanisme toe</t>
  </si>
  <si>
    <t>Voeg referentielijn toe</t>
  </si>
  <si>
    <t>Kun je een grensspanning toevoegen? via Eigenschappen - Grensspanningen</t>
  </si>
  <si>
    <t>D-Soil Model - Lengteprofiel - Segment. Eerst sondering(en) en/of boring(en) koppelen met: Koppel aan dichtsbijzijnde…</t>
  </si>
  <si>
    <t>Characteristic point READ ONLY</t>
  </si>
  <si>
    <t>Eigenschappen - Segment</t>
  </si>
  <si>
    <t>Eigenschappen - Segment - Sonderingen</t>
  </si>
  <si>
    <t>Eigenschappen - Segment - Profielen/ Sonderingen/Boringen</t>
  </si>
  <si>
    <t>Lokale X (READ ONLY)</t>
  </si>
  <si>
    <t>Eigenschappen - Segment - Boringen</t>
  </si>
  <si>
    <t>Werken de (rechter)muis(knop) opties?</t>
  </si>
  <si>
    <t>Wordt de volgende data getoond op de kaart?</t>
  </si>
  <si>
    <t>Wordt de sondering getoond in het dwarsprofielscherm?</t>
  </si>
  <si>
    <t>Wordt de boring getoond in het dwarsprofielscherm?</t>
  </si>
  <si>
    <t>Wordt het 1Dprofiel getoond in het dwarsprofielscherm?</t>
  </si>
  <si>
    <t>Wordt het 2Dprofiel getoond in het dwarsprofielscherm?</t>
  </si>
  <si>
    <t>Wordt de maailveldlijn getoond in het dwarsprofielscherm?</t>
  </si>
  <si>
    <t>Wordt het segment getoond in het dwarsprofielscherm?</t>
  </si>
  <si>
    <t>U123</t>
  </si>
  <si>
    <t>Maak een selectie van segmenten op de kaart door een rechthoek te trekken</t>
  </si>
  <si>
    <t>Maak een selectie van segmenten in het tabellenvenster</t>
  </si>
  <si>
    <t>Sla deze selectie op middels 'Sla geselecteerde data op als…'</t>
  </si>
  <si>
    <t>Sluit D-Soil Model af</t>
  </si>
  <si>
    <t>Open het zojuist opgeslagen bestand van de geselecteerde segmenten</t>
  </si>
  <si>
    <t>Bestaat het project uit de geselecteerde segmenten.</t>
  </si>
  <si>
    <t>Koppel sonderingen en boringen aan segmenten</t>
  </si>
  <si>
    <t>Zijn de gekoppelde sonderingen en boringen ook zichtbaar?</t>
  </si>
  <si>
    <t>Kun je materiaal aanpassen van de laag ?</t>
  </si>
  <si>
    <t>Kun je aquifer aanvinken?</t>
  </si>
  <si>
    <t>Profiel</t>
  </si>
  <si>
    <t>Splits het geselecteerde bodemsegment (after selecting a segment on the map)</t>
  </si>
  <si>
    <t>Kan de locatie op de kaart (oranje vierkantje) verschoven worden met de muis?</t>
  </si>
  <si>
    <t>Wordt het segment gesplitst door rechtermuisklik/Splits bodemsegment</t>
  </si>
  <si>
    <t>Wordt de selectie ongedaan gemaakt door rechtermuisklik/Wis selectie</t>
  </si>
  <si>
    <t>Wordt met rechtermuisklik/Koppel aan dichtstbijzijnde bodemsegment alle geselecteerde boringen en sonderingen aan het dichtstbijzijnde segment gekoppeld?</t>
  </si>
  <si>
    <t>Zijn de gekoppelde boringen zichtbaar?</t>
  </si>
  <si>
    <t>Zijn de gekoppelde sonderingen zichtbaar?</t>
  </si>
  <si>
    <t>Are all materials visible in the table?</t>
  </si>
  <si>
    <t>Kun je de laaghoogte aanpassen door verslepen?</t>
  </si>
  <si>
    <t>Kun je de laaghoogte aanpassen door intypen nieuwe waarden?</t>
  </si>
  <si>
    <t>Zijn de karakateristieke punten zichtbaar?</t>
  </si>
  <si>
    <t>Worden de labels volgende data getoond op de kaart? (evt. eerst inzoomen)</t>
  </si>
  <si>
    <t>2D profiel leegmaken</t>
  </si>
  <si>
    <t>Indien toegevoegd: Voeg hoogteprofiel toe en maak nieuw 2D profiel</t>
  </si>
  <si>
    <t>Wordt controlevraag '1D profiel leegmaken' gesteld?</t>
  </si>
  <si>
    <t>Wordt controle vraag 'leegmaken 1D profiel' wordt getoond?</t>
  </si>
  <si>
    <t>Wordt controle vraag 'leegmaken 2D profiel' wordt getoond?</t>
  </si>
  <si>
    <t>8.10</t>
  </si>
  <si>
    <t>8.12</t>
  </si>
  <si>
    <t>8.13</t>
  </si>
  <si>
    <t xml:space="preserve">  </t>
  </si>
  <si>
    <t>Worden alle profielen van het segment in de filmstrip aan de onderkant van het dwarsprofielscherm op vergelijkbare hoogte?</t>
  </si>
  <si>
    <t>8.14</t>
  </si>
  <si>
    <t>Worden de minimale en maximale waarden van laagscheidingen weergegeven?</t>
  </si>
  <si>
    <t>8.15</t>
  </si>
  <si>
    <t>Worden de boringen en sonderingen op de juiste hoogte (m NAP) weergegeven?</t>
  </si>
  <si>
    <t>Veranderen de schermen (tabel-grafisch scherm-eigenschappen) bij de selectie van:</t>
  </si>
  <si>
    <t>materiaal</t>
  </si>
  <si>
    <t>1D profiel</t>
  </si>
  <si>
    <t>2D profiel</t>
  </si>
  <si>
    <t>Nieuw project</t>
  </si>
  <si>
    <t>Laatste project</t>
  </si>
  <si>
    <t>sondering</t>
  </si>
  <si>
    <t>boring</t>
  </si>
  <si>
    <t>maaiveldlijn</t>
  </si>
  <si>
    <t>segment</t>
  </si>
  <si>
    <t>laag</t>
  </si>
  <si>
    <t>Bij dwarsdoorsnedescherm - 1D profiel:</t>
  </si>
  <si>
    <t>Bij dwarsdoorsnedescherm - boring:</t>
  </si>
  <si>
    <t>Bij dwarsdoorsnedescherm - 2D profiel:</t>
  </si>
  <si>
    <t>gebied</t>
  </si>
  <si>
    <t>grensspanning</t>
  </si>
  <si>
    <t>lijnstuk</t>
  </si>
  <si>
    <t>Bij tabel scherm selectie van….verandering van …. scherm:</t>
  </si>
  <si>
    <t>eigenschappenscherm</t>
  </si>
  <si>
    <t>Bij dwarsdoorsnedescherm - segment:</t>
  </si>
  <si>
    <t>1D profiel in filmstrip</t>
  </si>
  <si>
    <t>geselecteerd 1D profiel</t>
  </si>
  <si>
    <t>kaart-, dwarsdoorsnede- en eigenschappenscherm</t>
  </si>
  <si>
    <t>dwarsdoorsnede- en eigenschappenscherm</t>
  </si>
  <si>
    <t>kaart-, lengteprofiel-, dwarsdoorsnede- en eigenschappenscherm</t>
  </si>
  <si>
    <t>eigenschappenscherm-profielen</t>
  </si>
  <si>
    <t>geen selectie mogelijk</t>
  </si>
  <si>
    <t>Resolutie:</t>
  </si>
  <si>
    <t>Kleurenschema:</t>
  </si>
  <si>
    <t>Platform:</t>
  </si>
  <si>
    <t>Printers:</t>
  </si>
  <si>
    <t>Dit document beschrijft de test procedure van het programma D-Soil Model. De tester zal aan de hand van dit document een test uitvoeren.</t>
  </si>
  <si>
    <t>4.1</t>
  </si>
  <si>
    <t>Virginie Trompille</t>
  </si>
  <si>
    <t>1.0</t>
  </si>
  <si>
    <t>1.1</t>
  </si>
  <si>
    <t>2.1</t>
  </si>
  <si>
    <t>16.1.3.414</t>
  </si>
  <si>
    <t>Voldoet?</t>
  </si>
  <si>
    <t>Nr.</t>
  </si>
  <si>
    <t>Test script</t>
  </si>
  <si>
    <t>Voldoet ?</t>
  </si>
  <si>
    <t>REQ nr.</t>
  </si>
  <si>
    <t>D-Soil Model - Menu-balk</t>
  </si>
  <si>
    <t>testscripts toegevoegd volgens REQ</t>
  </si>
  <si>
    <t>Bevat het menu-balk de volgende opties?</t>
  </si>
  <si>
    <t>Bevat het hoofdscherm bij het opstarten de volgende vensteren:</t>
  </si>
  <si>
    <t>Algemene venster:</t>
  </si>
  <si>
    <t>Tabellen venster:</t>
  </si>
  <si>
    <t>Rekenstellingen</t>
  </si>
  <si>
    <t>Eigenschappen venster:</t>
  </si>
  <si>
    <t>D-Soil Model - Tabellen venster</t>
  </si>
  <si>
    <t>Aanpassingen:</t>
  </si>
  <si>
    <t>D-Soil Model - Hoofdscherm</t>
  </si>
  <si>
    <t>D-Soil model - Bestand menu</t>
  </si>
  <si>
    <t>D-Soil model - Bewerken menu</t>
  </si>
  <si>
    <t>D-Soil model - Beeld menu</t>
  </si>
  <si>
    <t>D-Soil Model - Gereedschap menu - Opties</t>
  </si>
  <si>
    <t>D-Soil Model - Help menu - Info</t>
  </si>
  <si>
    <t>D-Soil Model - Synchronisatie</t>
  </si>
  <si>
    <t>D-Soil Model - Dwarsdoorsnede - Sondering</t>
  </si>
  <si>
    <t xml:space="preserve">Kun je een 1 D profielen selecteren in de filmstrip? </t>
  </si>
  <si>
    <t>(NB laag selecteren in dwarsprofiel resulteert in het overschakelen naar een 1Dprofiel view ipv segment view)</t>
  </si>
  <si>
    <t>D-Soil Model  - Tabellen - Materialen</t>
  </si>
  <si>
    <t>D-Soil Model - Eigenschappen - 1D Profielen</t>
  </si>
  <si>
    <t>D-Soil Model - Tabellen - 1D Profielen</t>
  </si>
  <si>
    <t>D-Soil Model - Tabellen - Boringen BORINGEN ARE READ ONLY</t>
  </si>
  <si>
    <t>D-Soil Model - Tabellen - 2D- Profielen</t>
  </si>
  <si>
    <t>D-Soil Model - Eigenschappen - 2D- Profielen - Grondprofiel 2D</t>
  </si>
  <si>
    <t>D-Soil Model - Eigenschappen - 2D- Profielen - Grensspanningen</t>
  </si>
  <si>
    <t>D-Soil Model - Tabellen - Maaiveldlijnen</t>
  </si>
  <si>
    <t>D-Soil Model - Tabellen - Segmenten</t>
  </si>
  <si>
    <t>D-Soil Model - Eigenschappen - Maaiveldlijnen</t>
  </si>
  <si>
    <t>D-Soil Model - Tabellen - Sonderingen SONDERINGEN ARE READ ONLY</t>
  </si>
  <si>
    <r>
      <t>kN/m</t>
    </r>
    <r>
      <rPr>
        <vertAlign val="superscript"/>
        <sz val="11"/>
        <color theme="1"/>
        <rFont val="Calibri"/>
        <family val="2"/>
        <scheme val="minor"/>
      </rPr>
      <t>3</t>
    </r>
  </si>
  <si>
    <t>(S) Diameter D70</t>
  </si>
  <si>
    <r>
      <rPr>
        <sz val="11"/>
        <color theme="1"/>
        <rFont val="Symbol"/>
        <family val="1"/>
        <charset val="2"/>
      </rPr>
      <t>m</t>
    </r>
    <r>
      <rPr>
        <sz val="11"/>
        <color theme="1"/>
        <rFont val="Calibri"/>
        <family val="2"/>
        <scheme val="minor"/>
      </rPr>
      <t>m</t>
    </r>
  </si>
  <si>
    <t>m/s</t>
  </si>
  <si>
    <t>Eenheid:</t>
  </si>
  <si>
    <t>Default:</t>
  </si>
  <si>
    <r>
      <t>kN/m</t>
    </r>
    <r>
      <rPr>
        <vertAlign val="superscript"/>
        <sz val="11"/>
        <color theme="1"/>
        <rFont val="Calibri"/>
        <family val="2"/>
        <scheme val="minor"/>
      </rPr>
      <t>2</t>
    </r>
  </si>
  <si>
    <t>graden</t>
  </si>
  <si>
    <t>Sterkte toename exp (m)</t>
  </si>
  <si>
    <t>Gebruik POP</t>
  </si>
  <si>
    <t>geen</t>
  </si>
  <si>
    <t>Schuifsterkte model</t>
  </si>
  <si>
    <t>C-Phi</t>
  </si>
  <si>
    <t>-</t>
  </si>
  <si>
    <t>Kan je kiezen tussen "CPhi" en "Su-berekend"?</t>
  </si>
  <si>
    <t>Alleen beschikbaar wanneer Schuifsterkte model = "Su-berekend"?</t>
  </si>
  <si>
    <r>
      <t xml:space="preserve">Alleen beschikbaar wanneer Schuifsterkte model = "Su-berekend" </t>
    </r>
    <r>
      <rPr>
        <b/>
        <sz val="11"/>
        <color theme="1"/>
        <rFont val="Calibri"/>
        <family val="2"/>
        <scheme val="minor"/>
      </rPr>
      <t>EN</t>
    </r>
    <r>
      <rPr>
        <sz val="11"/>
        <color theme="1"/>
        <rFont val="Calibri"/>
        <family val="2"/>
        <scheme val="minor"/>
      </rPr>
      <t xml:space="preserve"> Gebruik POP = True?</t>
    </r>
  </si>
  <si>
    <t>Default distributie type:</t>
  </si>
  <si>
    <t>Default gemiddelde:</t>
  </si>
  <si>
    <t>Default afwijking:</t>
  </si>
  <si>
    <t>Default verschuiving:</t>
  </si>
  <si>
    <t>Min gemiddelde:</t>
  </si>
  <si>
    <t>Max gemiddelde:</t>
  </si>
  <si>
    <t>Format of import data. The required import files are: geo-file, sti file, dsx file and mdb file from D-GeoStability; for subsoil schematizations (20 profiles) and strength parameters. • csv files; description of the segments and 1Dsoil profiles. shape files; location of segments, 20 profiles, CPT's, borings.</t>
  </si>
  <si>
    <t>REQ 3.2 Import and view all SOS data. The user must be able to get an overview of all available SOS subsoil schematizations. A user must be able to import all SOS segments and browse through them. The user must get a good visual overview of all available scenarios of soil profiles.</t>
  </si>
  <si>
    <t>Select relevant SOS information for project. Only the relevant part of the SOS database needs to be read. The user defines the relevant area, a reference line, or the user specifies the segments from a list. Only the SOS data relevant data is imported into the O-Soil Model project.</t>
  </si>
  <si>
    <t>Eis ID</t>
  </si>
  <si>
    <t>Definitieve Eis</t>
  </si>
  <si>
    <t>Eis omschrijving</t>
  </si>
  <si>
    <t xml:space="preserve">All existing M-SoilBase functionality must be present in D-Soil Model </t>
  </si>
  <si>
    <t>The application gathers the (stochastic) subsoil schematizations input and parameters for the following kernels: • WTI macro stability kernel, WTI piping kernel, WTI flow slide kernel. D-Soil Model can save this output into one file.</t>
  </si>
  <si>
    <t xml:space="preserve">In order to supply the kernels with the right input, the application supports the schematisation, storage and management of the subsoil schematisation for the failure mechanism macrostability. A subsoil schematisationf or a macrostability mechanism consists of: 
One or more soil areas (polygons)or soil segments (polylines). 
Per soil area or segment per mechanism one (stochastic)soil profile schematisation.
Per (stochastic) soil profile schematisation one or more 1D and/or 2D soil profiles
scenarios with a probability of appearance and profile properties (e.g. preconsolidationpressure) if applicable. 
Per 1D or 2D soil profile scenario one or more soil layers with layer properties (e.g. aquifer yes/no) if applicable. 
• Per soil layer one soil material with soil material properties. 
• Surface line profiles related to the soil area or segment, if applicable .
All inputs are defined in the technical design document of the macrosstability kernel. [5]. Within a segment, Ringtoets must be able to combine the surface lines with all (relevant) available stochastic subsoil scenarios and other schematization parameters to form all inputs for the analysis of a failure mechanism.
</t>
  </si>
  <si>
    <t>Supply the subsoil schematization and –parameters for the WTI piping kernel. A subsoil schematization for piping consists of the same type of dataset as the data for the macro stability kernel. Within a segment, each surface line must be combined with all available stochastic subsoil scenarios to form all piping input scenarios. All piping inputs are defined in the technical design document of the piping kernel. [6].</t>
  </si>
  <si>
    <t>Supply the subsoil schematization and -parameters for the WTI flow slide kernel. A subsoil schematization for flow slide consists of the same type of dataset as the data for the macro stability kernel. Within a segment, each surface line must be combined with all available stochastic subsoil scenarios to form all flow slide input scenarios. All flow slide inputs are defined in the technical design document of the flow slide kernel. [7].</t>
  </si>
  <si>
    <t>Each kernel has a list of variables defined in its own technical design [5, 6 and 7]. Each of these variables that have to do with subsoil information must be provided by D-Soil Model. In addition of these mechanism related variables, all general soil related properties need to be stored as well [8].</t>
  </si>
  <si>
    <t>For each failure mechanism the subsoil is described in soil seqrnents" consisting of one of more scenario(s) of a soil profile" with a probability of appearance. These soil profiles are described in either 10 or 20 layer schematization. A soil segment can have a combination of 10 and 20 soil profiles. Each layer is described with at least all the parameters needed for  the relevant failure mechanism. This output is gathered in one file, which can be directly imported in Ringtoets.</t>
  </si>
  <si>
    <t>Stochastic characterization of the variables. A stochastic variable has a distribution. All stochastic variables can be stored as a mean value with a distribution . Per mechanisms the partial factor is stored in Ringtoets such that a stochastic variable can be turned into a semi- probabilistic designvalue. Ringtoets needs to work either with stochastic parameters or design values. The design values can be derived from the stochastic parameters.</t>
  </si>
  <si>
    <t>Separate segments for each failure mechanism. The SOS segment boundaries can be different, depending upon the failure mechanism. Each mechanism has its own segment boundaries.</t>
  </si>
  <si>
    <t>Definition of the location of the 1D profile for Piping and DFlowSlide. 2D profiles exist for piping and flow slide analyses. The current kernels can only handle 1D schematizations. The D-Soil Model user must be able to define the location of the 1D profile per 2D profile per mechanism.</t>
  </si>
  <si>
    <t>The application must support profile properties. Profile properties are information which is related and can be allocated to a soil profile. Thus far, the yield stress (Pre-consolidation stress) is the only profile property being used.</t>
  </si>
  <si>
    <t>The application must support layer properties. Layer properties are information which is related and can be allocated to a soil layer. Thus far, the "is aquifer" property is the only available layer property. In future, leak agelength sor dampingfactors may also be transferred to layer properties.</t>
  </si>
  <si>
    <t>Stochastic schematization of subsoil. All the parameters of above described schematization can consist of stochastic variables or "as is" value (characteristic value or design value). All stochastic variables can be stored as a mean value with distribution parameters and the distribution type. Per mechanisms the partial factor is stored in Ringtoets such that a stochastic variable can be turned into a semiprobabilistic design value</t>
  </si>
  <si>
    <t>Stochastic subsoil modelling consists of soil segments (either lines or areas), each with soilprofiles with a probability of appearance. Per failure mechanism the segments are defined. This stochastic subsoil modelling is presented in D-Soil Model.</t>
  </si>
  <si>
    <t>Import relevant reference data. Also data which is not passed through to Ringtoets should be showed in order to make good subsoil schematizations. The following items need to be shown in a relevant window: Surface lines, Characteristic points, Outside water level, PL lines, Polder water level. Note: A surface line with characteristic points and the actual polder water level can be imported and placed above a relevant 20 cross section. Surface lines will be combined with all possible subsoil scenarios in Ringtoets. They will not be available as a separate object in O-Soil Model. Also, the outer water level and other PL lines can be viewed for reference in the cross sections of the 20 profile.</t>
  </si>
  <si>
    <t>Overview of all available borings and CPT's in a segment/crosssection. All available ground investigation information in a section can be scrolled through and preferably dragged/dropped into a SOS scenario for viewing purposes.</t>
  </si>
  <si>
    <t>Overview of all available SOS scenario's in a segment. All available SOS scenarios per segment per mechanism must be presented. Preferably, available CPT's and borings can be matched with one SOS scenario.</t>
  </si>
  <si>
    <t>A reference line can be imported form a GIS. This reference line can, for example, be used for the projection of soil investigation in longitudinal direction or to import SOS data in a relevant section.</t>
  </si>
  <si>
    <t>Table view for soil parameters The application must support the several views to show (parts of) the subsoil schematisation. Table view to show all the information in a tabular format. The soil materials properties will only be shown in table view (not in graphical views). Property view to show details (information)of the selected object and if applicable the relation with other information(objects).</t>
  </si>
  <si>
    <t>Profile view to modify soil profiles .The application must support in profile view the drawing and modification of 10 and 20 soil profiles. 10 and 20 soil profile can be viewed in map view in case the location of the soil profile is available in RD (point or line). Modification of the location must be able in future development of the application. The application must support in profile view the drawing and modification of 10 and 20 soil profiles. Visualize the surface lines with their characteristic points. The application must give an overview in scenarios view of the soil profile scenarios for a soil area or segment. Since this might mean a major change in the software architecture an overview of the soil profile scenarios in another way than a scenarios view is acceptable if future development towards scenarios view maintain open.</t>
  </si>
  <si>
    <t>Automatically project boreholes and CPT onto a cross section. Borehole and CPT can be allocated automatically to one or more soil profiles if it lies within a certain (user defined) distance of this cross section. If the location in RD is known the borehole or CPT is plotted perpendicular to the 20 profile if the borehole or CPT is within a user defined distance. This distance is set per cross section and is default 100 meter. The CPT/boring and the soilprofile are plotted on the same vertical referencelevel (e.g. NAP) and scale</t>
  </si>
  <si>
    <t>Segments have an ID that the user can relate to. This ID must be presented in mapview</t>
  </si>
  <si>
    <t>Show all soil investigation with labels in mapview The name of the boring or CTP must be visible to the user in mapview</t>
  </si>
  <si>
    <t xml:space="preserve">Visualize the surface lines with their characteristic points. A user must be able to view surface lines and characteristic points on top of a 10 and/ or 20 cross section. </t>
  </si>
  <si>
    <t>Select boreholes and CPT's onto a cross section. If automatic plotting (RE08.5) is not possible, the borehole or CPT can be dragged by the user to the right location in the 20 profile. The height reference of a borehole or CPT is assumed to be the same as in the soil profile and plotted in the height reference of the 20 profile</t>
  </si>
  <si>
    <t>The application must give an overview in scenarios view of the soil profile scenarios for a soil area or segment. Since this might mean a major change in the software architecture an overview of the soil profile scenarios in another way than a scenarios view is acceptable if future development towards scenarios view maintains open. This scenarios view is not yet required in this version of the application if an overview of the scenarios per soil area or segments is provided in another manner (see also REO 5.1). En zie plaatje in Functional design document.</t>
  </si>
  <si>
    <t xml:space="preserve">View files in file-related software. a. CPT's and borings in GEF format can be shown in an external program like GefPlotTool by doubleclicking the names in D-Soil Model. b. Open *.sti in DGeoStability by doubleclicking the name in D-Soil Model. </t>
  </si>
  <si>
    <t xml:space="preserve">In map view, relevant background information must be shown. Standard relevant information is AHN information and information from a (later to be specified) WMS server. </t>
  </si>
  <si>
    <t>Allocation of CPT's and boreholes on a map and to a segment Imported CPT's and borings are shown on a map and can be matched to a segment. This Match can be pre-defined via a GIS-file.The application must support the allocation of soil profile scenarios to a soil area or segments. A soil profile scenario consists of a collection of 1D or 2D soil profiles with a probability of appearance.</t>
  </si>
  <si>
    <t xml:space="preserve">Draw SOS profiles in one segment on the same height for comparison. When plotting SOS profiles next to one another, they must be plotted relative to a same reference level (e.g. NAP) and scale for simple comparison. The minimum and maximum value of the layers must also be shown. </t>
  </si>
  <si>
    <t>Show ground investigation simultaneously to REO 8.14 at the same reference level. When plotting soil investigations (CPT's and borings) on a reference line next to one another, they must be plotted relative to a same reference level (e.g. NAP) for simple comparison.</t>
  </si>
  <si>
    <t>Synchronization between different views. The user can switch between different kind of views of the data by clicking on the name. E.g. clicking on segment A in the table window, also selects this segment on the map and the properties of this segment are shown on the map. Applicable for names of: Soilsegments, soilprofiles, material, layer, CPT, boring, surfacelines</t>
  </si>
  <si>
    <t>Visibility of yield stress Yield stresses are plotted in the 2D profile as points with optional labels (label =Spanningswaarde).</t>
  </si>
  <si>
    <t>Edit and generate the building blocks of the subsoil schematization The user is able to edit all the building blocks. The user is responsible for the edits, D-Soil Model gives validations messages when applicable (e.g. minimum and maximum values). The user is supported by the application with tools.</t>
  </si>
  <si>
    <t>The soil materials can be named or renamed and the material properties can be created and modified in table view. Modification of the soil materials automatically updates the soil materials in the regarding soil layers. The material properties can be filtered on failure mechanism and calculationmodel if applicable.</t>
  </si>
  <si>
    <t>The probably of appearance of one SOS scenario can be changed. The user is responsible for letting these scenarios add up to 100 percent. The interface should be such that the user can check this easily.</t>
  </si>
  <si>
    <t>An existing 1D profile can be changed into a 2D profile so that the user can make changes in the cross section. A reference surface line needs to be drawn in this profile. Default width 100m.</t>
  </si>
  <si>
    <t>A user can make changes in a cross section is a similar way he can do in DGeoStability.</t>
  </si>
  <si>
    <t>Have reference points to draw surface lines on 2D profiles. Surface lines and characteristic points must be plotted onto a 2D profile.As a referencepoint, the x-value of the outer crest line will be used. This means that, for each 2D profile, the location of the initial outer crest characteristic point must be stored. The user can move the reference point lf no width of the cross section is known, the default is set to 100 meters. Other mapping methods are in consideration for more reliable mapping.</t>
  </si>
  <si>
    <t>The application must support the user to draw two dimensional soil layering.</t>
  </si>
  <si>
    <t>The application must support the allocation of a soil material to a soil layer in one or more soil profiles.</t>
  </si>
  <si>
    <t>Define layer as aquifer or aquitard. A soil layer in a soil profile can be defined in profile view as an aquifer. All other layers are considered to be an aquitard..This is a layer property.</t>
  </si>
  <si>
    <t>Enter yield stresses for macrostability. The pre-consolidation pressure can be entered as a profile property and as soil material property. If the pre-consolidation pressure is a profile property it can be entered as point in profileview. The yield stresses must be shown to the user in a visual manner.</t>
  </si>
  <si>
    <t>Show SOS scenario's in 20 profiles. All relevant SOS scenario's (the ones from the same segment) must be visible in a 20 profile at the same reference level. The user will use this additional information to make sure the 20 subsoil schematization fits the SOS segments.</t>
  </si>
  <si>
    <t>Modify the location of de borehole or CPT in the 2D profile. A CPT or borehole can be dragged to another location in the profile view. This will never alter the depth of the CPT or borehole, nor will it affect the "real" world position of the CPT or borehole.</t>
  </si>
  <si>
    <t>Minimal validity check on the data. Minimal validation for the right values within given boundaries</t>
  </si>
  <si>
    <t>Extensive validity check on the data for Ringtoets. Complete validation for a Ringtoets analyses where the user can ask if the data is complete to perform the analysis (as a WTI add-on).Validation is possible per failure mechanism.</t>
  </si>
  <si>
    <t>Define n and gamma per material parameter for determination of stochastic or design values. Parameters to define the nature of the soil tests regarding one material need to be stored to be able to calculate stochastic values.</t>
  </si>
  <si>
    <t>Add another 1D profile to an existing 2D profile. The user must be able to build a 2D schematization based on multiple 1D profiles. A newly selected 1D profile is then valid in a predefined range. Different material properties underneath and next to an embankment can be selected. The surface line and dike material (including the internal geometry of the dike) can also be edited.</t>
  </si>
  <si>
    <t>Draw a new subsoil configuration. The user must be able to configure a new subsoil schematization from scratch.</t>
  </si>
  <si>
    <t>Incorporate settlements underneath an embankment. The user must be able to define settlements (input cm settlement as input) underneath the embankment.</t>
  </si>
  <si>
    <t>On a longitudinal cross section, the user is to be able to Visualize minimum and maximum of layer boundaries from the SOS data. For each 1D SOS scenario, the user must see the expected value of each layer boundary, together with the minimum and maximum value of the layer boundary.</t>
  </si>
  <si>
    <t>On a longitudinal cross section, the user is to be able to Import soil areas and segments. The application can import soil areas (as a nice to have) and segments (must have) as shapefiles (polygons or polylines).</t>
  </si>
  <si>
    <t>On a longitudinal cross section, the user is to be able to Table import/export. All the tables in D-Soil Model (tables in table window, yield stresses, Sigmatau curves etc.) must have an export as well as an import functionality (for table or column(s)).</t>
  </si>
  <si>
    <t>Werken de volgende algemene opties?</t>
  </si>
  <si>
    <t>REQ 3</t>
  </si>
  <si>
    <t>REQ 3.2</t>
  </si>
  <si>
    <t>REQ 3.3</t>
  </si>
  <si>
    <t>REQ 4.1</t>
  </si>
  <si>
    <t>REQ 5</t>
  </si>
  <si>
    <t>REQ 5.1</t>
  </si>
  <si>
    <t>REQ 5.2</t>
  </si>
  <si>
    <t>REQ 5.3</t>
  </si>
  <si>
    <t>REQ 5.4</t>
  </si>
  <si>
    <t>REQ 6</t>
  </si>
  <si>
    <t>REQ 6.1</t>
  </si>
  <si>
    <t>REQ 6.3</t>
  </si>
  <si>
    <t>REQ 6.4</t>
  </si>
  <si>
    <t>REQ 6.5</t>
  </si>
  <si>
    <t>REQ 6.6</t>
  </si>
  <si>
    <t>REQ 7</t>
  </si>
  <si>
    <t>REQ 7.1</t>
  </si>
  <si>
    <t>REQ 3.4</t>
  </si>
  <si>
    <t>REQ 7.3</t>
  </si>
  <si>
    <t>REQ 7.4</t>
  </si>
  <si>
    <t>REQ 8</t>
  </si>
  <si>
    <t>REQ 8.1</t>
  </si>
  <si>
    <t>REQ 8.2</t>
  </si>
  <si>
    <t>REQ 8.4</t>
  </si>
  <si>
    <t>REQ 8.5</t>
  </si>
  <si>
    <t>REQ 8.6</t>
  </si>
  <si>
    <t>REQ 8.7</t>
  </si>
  <si>
    <t>REQ 8.8</t>
  </si>
  <si>
    <t>REQ 8.9</t>
  </si>
  <si>
    <t>REQ 8.10</t>
  </si>
  <si>
    <t>REQ 8.11</t>
  </si>
  <si>
    <t>REQ 8.12</t>
  </si>
  <si>
    <t>REQ 7.2</t>
  </si>
  <si>
    <t>REQ 8.14</t>
  </si>
  <si>
    <t>REQ 8.15</t>
  </si>
  <si>
    <t>REQ 8.16</t>
  </si>
  <si>
    <t>REQ 8.17</t>
  </si>
  <si>
    <t>REQ 9</t>
  </si>
  <si>
    <t>REQ 9.1</t>
  </si>
  <si>
    <t>REQ 9.2</t>
  </si>
  <si>
    <t>REQ 9.3</t>
  </si>
  <si>
    <t>REQ 9.4</t>
  </si>
  <si>
    <t>REQ 9.5</t>
  </si>
  <si>
    <t>REQ 9.7</t>
  </si>
  <si>
    <t>REQ 9.8</t>
  </si>
  <si>
    <t>REQ 9.9</t>
  </si>
  <si>
    <t>REQ 9.10</t>
  </si>
  <si>
    <t>REQ 8.13</t>
  </si>
  <si>
    <t>REQ 9.12</t>
  </si>
  <si>
    <t>REQ 9.14</t>
  </si>
  <si>
    <t>REQ 9.15</t>
  </si>
  <si>
    <t>REQ 9.16</t>
  </si>
  <si>
    <t>REQ 9.18</t>
  </si>
  <si>
    <t>REQ 9.19</t>
  </si>
  <si>
    <t>REQ 9.20</t>
  </si>
  <si>
    <t>REQ 9.21</t>
  </si>
  <si>
    <t>REQ 9.23</t>
  </si>
  <si>
    <t>REQ 9.24</t>
  </si>
  <si>
    <t>Werkt de 'Importeren - Materialen van database' optie?</t>
  </si>
  <si>
    <t>Zijn de waarden in Materialen voor filter 'Macrostabiliteit - BM' dezelfde dat in de MDB file?</t>
  </si>
  <si>
    <t>Zijn de waarden in Materialen voor filter 'Piping - Ringtoets' dezelfde dat in de MDB file?</t>
  </si>
  <si>
    <t>x</t>
  </si>
  <si>
    <t>Werkt de 'Importeren - 1D profielen van bestand' optie?</t>
  </si>
  <si>
    <t>Is het Schuifsterkte model in Materialen leeg voor materialen 2, 3, 4, 6 en 8?</t>
  </si>
  <si>
    <t>Is het Schuifsterkte model in Materialen CPhi voor materiaal 1?</t>
  </si>
  <si>
    <t>Is het Schuifsterkte model in Materialen Su berekend voor materiaal 5 en Gebruik POP true?</t>
  </si>
  <si>
    <t>Is het Schuifsterkte model in Materialen Su berekend voor materiaal 7 en Gebruik POP false?</t>
  </si>
  <si>
    <t>Is de lijst van maaiveldlijnen zichtbaar in tab Maaiveldlijnen?</t>
  </si>
  <si>
    <t>Importeer file surfacelines.csv</t>
  </si>
  <si>
    <t>Importeer file MSoilBase.mdb en dan open het met programma MSoilBase</t>
  </si>
  <si>
    <t>Wordt de 1D profiel zichtbaar in Dwarsdoorsnede venster als je op een 1D profiel rij drukt?</t>
  </si>
  <si>
    <t>Worden de eigenschappen zichtbaar in de Eigenschappen venster als je op een 1D profiel rij drukt?</t>
  </si>
  <si>
    <t>Werkt de 'Importeren - Hoogtegeometrien van bestand' optie?</t>
  </si>
  <si>
    <t>Wordt de maaiveldlijn zichtbaar in Dwarsdoorsnede venster als je op een maaiveldlijn rij drukt?</t>
  </si>
  <si>
    <t>Wordt de lijst van punten zichtbaar in eigenschappen venster als je op een maaiveldlijn rij drukt?</t>
  </si>
  <si>
    <t>Heeft de geselecteerde lijn nog geen karakteristieke punten?</t>
  </si>
  <si>
    <t>Werkt de 'Importeren - Karakteristieke punten van bestand' optie?</t>
  </si>
  <si>
    <t>Is deze optie beschikbaar na het importeren van  'Hoogtegeometrien van bestand'?</t>
  </si>
  <si>
    <t>Importeer file characteristicpoints.csv</t>
  </si>
  <si>
    <t>Importeer file surfacelines.csv via 'Importeren - Hoogtegeometrien van bestand'</t>
  </si>
  <si>
    <t>Heeft een geselecteerde maaiveldlijn in tab Maaiveldlijnen wel karakteristieke punten?</t>
  </si>
  <si>
    <t>Zijn de karakteristieke punten zichtbaar in de Dwarsdoorsnede venster?</t>
  </si>
  <si>
    <t>Importeer file DGeoStability2D.sti</t>
  </si>
  <si>
    <t>Worden alle materialen zichtbaar in de Mateiralen tab?</t>
  </si>
  <si>
    <t>Importeer file soilprofiles.csv</t>
  </si>
  <si>
    <t>D15</t>
  </si>
  <si>
    <t>µm</t>
  </si>
  <si>
    <t>D50</t>
  </si>
  <si>
    <t>n</t>
  </si>
  <si>
    <t>nmin</t>
  </si>
  <si>
    <t>r</t>
  </si>
  <si>
    <t>v</t>
  </si>
  <si>
    <t>u</t>
  </si>
  <si>
    <t>m</t>
  </si>
  <si>
    <t>Gamma korrel</t>
  </si>
  <si>
    <t>s2</t>
  </si>
  <si>
    <t>Ks0</t>
  </si>
  <si>
    <t>Epsvoldm0</t>
  </si>
  <si>
    <t>nmax</t>
  </si>
  <si>
    <r>
      <t>kN/m</t>
    </r>
    <r>
      <rPr>
        <vertAlign val="superscript"/>
        <sz val="11"/>
        <rFont val="Calibri"/>
        <family val="2"/>
        <scheme val="minor"/>
      </rPr>
      <t>2</t>
    </r>
  </si>
  <si>
    <r>
      <t>kN/m</t>
    </r>
    <r>
      <rPr>
        <vertAlign val="superscript"/>
        <sz val="11"/>
        <rFont val="Calibri"/>
        <family val="2"/>
        <scheme val="minor"/>
      </rPr>
      <t>3</t>
    </r>
  </si>
  <si>
    <t>Is het geimporteerde profiel zichtbaar in tab 2D Profielen?</t>
  </si>
  <si>
    <t>Is de lijst van 1D profielen zichtbaar in tab 1D Profielen?</t>
  </si>
  <si>
    <t>Zijn de geimporteerde materialen zichtbaar in tab Materialen?</t>
  </si>
  <si>
    <r>
      <t>Hebben de geimporteerde materialen de goede waarden (onafhankelijk van de geselecteerde filter  v</t>
    </r>
    <r>
      <rPr>
        <sz val="11"/>
        <color theme="1"/>
        <rFont val="Calibri"/>
        <family val="2"/>
      </rPr>
      <t>óó</t>
    </r>
    <r>
      <rPr>
        <sz val="11"/>
        <color theme="1"/>
        <rFont val="Calibri"/>
        <family val="2"/>
        <scheme val="minor"/>
      </rPr>
      <t>r het importeren)?</t>
    </r>
  </si>
  <si>
    <t>Tetsed in testscript nr. …</t>
  </si>
  <si>
    <t>Werkt de 'Importeren - Bodemsegmenten van bestand(csv)'?</t>
  </si>
  <si>
    <t>Lijst van testscripts:</t>
  </si>
  <si>
    <t>Can you select a color?</t>
  </si>
  <si>
    <t>Can you change the name?</t>
  </si>
  <si>
    <t>Kan je kiezen tussen de volgende filters?</t>
  </si>
  <si>
    <t>Can you type something at ‘Description’ ?</t>
  </si>
  <si>
    <t>If you change the color of the material, do you see the changing in Dwarsdoorsnede?</t>
  </si>
  <si>
    <t>General material properties:</t>
  </si>
  <si>
    <t>D-Soil Model - Dwarsdoorsnede - Boring</t>
  </si>
  <si>
    <t xml:space="preserve">REQUIREMENTS (Functional) =&gt;  </t>
  </si>
  <si>
    <t>X</t>
  </si>
  <si>
    <t>Is deze optie beschikbaar na het importeren van  '1D profielen van bestand'?</t>
  </si>
  <si>
    <t>Importeer file soilprofiles.csv via 'Importeren - 1D profielen van bestand'</t>
  </si>
  <si>
    <t>Maak nieuwe project and importeer file DGeoStability2D.sti via 'Importeren - 2D profielen van bestand'</t>
  </si>
  <si>
    <t>Is deze optie beschikbaar na het importeren van  '2D profielen van bestand'?</t>
  </si>
  <si>
    <t>Werkt de 'Importeren - 2D profielen van bestand (sti)' optie?</t>
  </si>
  <si>
    <t>Werkt de 'Importeren - 2D profielen van bestand (geo)' optie?</t>
  </si>
  <si>
    <t>Importeer file 2DGeometry.geo</t>
  </si>
  <si>
    <t>Zijn de geimporteerde materialen zichtbaar in tab Materialen (alleen de naam, de rest zijn default waarden)?</t>
  </si>
  <si>
    <t>Zettingsvloeiing</t>
  </si>
  <si>
    <t>Alles</t>
  </si>
  <si>
    <t>Macrostabiliteit</t>
  </si>
  <si>
    <t>Worden alle bovenste genoemd parameters zichtbaar voor filter 'Alles', niet meer, niet minder?</t>
  </si>
  <si>
    <t>Worden onderstaande parameters zichtbaar voor filter 'Macrostabiliteit' + 'Alle parameters', niet meer, niet minder?</t>
  </si>
  <si>
    <t>Worden onderstaande parameters zichtbaar voor filter 'Macrostabiliteit' + 'Niet probabilistische parameters', niet meer, niet minder?</t>
  </si>
  <si>
    <t>(S) Cohesie</t>
  </si>
  <si>
    <t>(S) Wrijvingshoek</t>
  </si>
  <si>
    <t>(S) Schuifsterkte ratio S</t>
  </si>
  <si>
    <t>Check het functioneren van de filters:</t>
  </si>
  <si>
    <t>(S) Sterkte toename exp (m)</t>
  </si>
  <si>
    <t>Worden onderstaande parameters zichtbaar voor filter 'Macrostabiliteit' + 'Probabilistische parameters', niet meer, niet minder?</t>
  </si>
  <si>
    <t>(S) POP</t>
  </si>
  <si>
    <t>Worden onderstaande parameters zichtbaar voor filter 'Piping' + 'Alle parameters', niet meer, niet minder?</t>
  </si>
  <si>
    <t>Diameter D70</t>
  </si>
  <si>
    <t>Doorlatendheid</t>
  </si>
  <si>
    <t>Worden onderstaande parameters zichtbaar voor filter 'Piping' + 'Niet probabilistische parameters', niet meer, niet minder?</t>
  </si>
  <si>
    <t>Worden onderstaande parameters zichtbaar voor filter 'Piping' + 'Probabilistische parameters', niet meer, niet minder?</t>
  </si>
  <si>
    <t>Worden onderstaande parameters zichtbaar voor filter 'Zettingsvloeiing' + 'Alle parameters', niet meer, niet minder?</t>
  </si>
  <si>
    <t>Worden bovenstaande parameters zichtbaar voor filter 'Zettingsvloeiing' + 'Niet probabilistische parameters', niet meer, niet minder?</t>
  </si>
  <si>
    <r>
      <t xml:space="preserve">Worden </t>
    </r>
    <r>
      <rPr>
        <u/>
        <sz val="11"/>
        <rFont val="Calibri"/>
        <family val="2"/>
        <scheme val="minor"/>
      </rPr>
      <t>geen</t>
    </r>
    <r>
      <rPr>
        <sz val="11"/>
        <rFont val="Calibri"/>
        <family val="2"/>
        <scheme val="minor"/>
      </rPr>
      <t xml:space="preserve"> parameters zichtbaar voor filter 'Zettingsvloeiing' + 'Probabilistische parameters'?</t>
    </r>
  </si>
  <si>
    <t>Check de waardenvan de parameters:</t>
  </si>
  <si>
    <t>Worden de Macrostabiliteit parameters zichtbaar voor mechanisme filter 'Stabiliteit'?</t>
  </si>
  <si>
    <t>Worden de Piping parameters zichtbaar voor mechanisme filter 'Piping'?</t>
  </si>
  <si>
    <t>Wordt de materiaal filter niet editable voor mechanisme filter 'Stabiliteit'?</t>
  </si>
  <si>
    <t>Wordt de materiaal filter niet editable voor mechanisme filter 'Piping'?</t>
  </si>
  <si>
    <t>Does the type mechanisme filter in the toolbar a correct influence on the segments displayed in tab Segmenten?</t>
  </si>
  <si>
    <t>Werkt de 'Importeren - Bodemsegmenten van bestand(shape)' optie?</t>
  </si>
  <si>
    <t>Werkt de 'Importeren - GEF Boringen van bestand' optie?</t>
  </si>
  <si>
    <t>Werkt de 'Importeren - Oude projectdatabase' optie?</t>
  </si>
  <si>
    <t>Importeer file 1001_1D.csv via 'Importeren - 1D profielen van bestand'</t>
  </si>
  <si>
    <t>Importeer file 1001_segmenten.csv via 'Importeren - Bodemsegmenten van bestand (csv)'</t>
  </si>
  <si>
    <t>Importeer file 1001_segmenten.shp via 'Importeren - Bodemsegmenten van bestand (shape)' (selecteer Segmentnr)</t>
  </si>
  <si>
    <t>Is deze optie beschikbaar na het importeren van deze 3 bestanden?</t>
  </si>
  <si>
    <t>Is  de geimporteerde segment zichtbaar in Kaart-venster en in Tabellen&gt;&gt;Segmenten?</t>
  </si>
  <si>
    <t>Zijn de geimporteerde sonderingen zichtbaar in tab Sonderingen?</t>
  </si>
  <si>
    <t>Zijn de geimporteerde sonderingen zichtbaar in Kaart-venster?</t>
  </si>
  <si>
    <t>Importeer alle sonderingen in map 'Grondonderzoekt-Boring via 'Importeren - GEF Boringen van bestand'</t>
  </si>
  <si>
    <t>Werkt de 'Importeren - GEF Sonderingen van bestand' optie?</t>
  </si>
  <si>
    <t>Importeer alle sonderingen in map 'Grondonderzoekt-CPT' via 'Importeren - GEF Sonderingen van bestand'</t>
  </si>
  <si>
    <t>Zijn de geimporteerde boringen zichtbaar in tab Boringen?</t>
  </si>
  <si>
    <t>Zijn de geimporteerde boringen zichtbaar in Kaart-venster?</t>
  </si>
  <si>
    <t>Is deze optie beschikbaar na het maken van een nieuwe project?</t>
  </si>
  <si>
    <t>Is deze optie niet beschikbaar na het maken van een nieuwe project?</t>
  </si>
  <si>
    <t>Importeer '49_2.gdb' via 'Importeren - Oude projectdatabase'</t>
  </si>
  <si>
    <t>Worden de geimporteerde materialen zichtbaar in tab Materialen?</t>
  </si>
  <si>
    <t>Worden de geimporteerde 1D profielen zichtbaar in tab 1D Profielen?</t>
  </si>
  <si>
    <t>Worden de geimporteerde 2D profielen zichtbaar in tab 2D Profielen?</t>
  </si>
  <si>
    <t>Wordt de 2D profiel zichtbaar in Dwarsdoorsnede venster als je op een 2D profiel rij drukt?</t>
  </si>
  <si>
    <t>Worden de geimporteerde 2D profielen zichtbaar in Kaart-venster?</t>
  </si>
  <si>
    <t>Bevat het Tabellen venster de volgende vensteren:</t>
  </si>
  <si>
    <t>Check de waarden van de parameters:</t>
  </si>
  <si>
    <t>Naam</t>
  </si>
  <si>
    <t>X [m]</t>
  </si>
  <si>
    <t>Y [m]</t>
  </si>
  <si>
    <t>Bovenkant [m NAP]</t>
  </si>
  <si>
    <t>Onderkant [m NAP]</t>
  </si>
  <si>
    <t>Conus type</t>
  </si>
  <si>
    <t>Niveau maaiveld [m NAP]</t>
  </si>
  <si>
    <t>Interpretatie model</t>
  </si>
  <si>
    <t>Is electronisch type conus?</t>
  </si>
  <si>
    <t>Is het maaiveld ingemeten?</t>
  </si>
  <si>
    <t>Is het interpretatie model spanningsafhankelijk?</t>
  </si>
  <si>
    <t>Is omrekenen naar Qce Equivalent gewenst?</t>
  </si>
  <si>
    <t>Type niveau</t>
  </si>
  <si>
    <t>Voorontgraving</t>
  </si>
  <si>
    <t>Projectnaam</t>
  </si>
  <si>
    <t>Type werkvolgorde</t>
  </si>
  <si>
    <t>Waterpeil [m NAP]</t>
  </si>
  <si>
    <t>Coordinaat systeem</t>
  </si>
  <si>
    <t>Check de naam en eenheid van de volgende parameters:</t>
  </si>
  <si>
    <t>De Sonderingen tab bevat niet meer, niet minder dat de bovenstaande genoemd parameters?</t>
  </si>
  <si>
    <t>D-Soil Model - Tutorials</t>
  </si>
  <si>
    <t>Tutorial 1</t>
  </si>
  <si>
    <t>Tutorial 2</t>
  </si>
  <si>
    <t>Geven onderstaande tutorials de verwachte waarden (zo als in de handleiding)?</t>
  </si>
  <si>
    <t>16.1.3.483</t>
  </si>
  <si>
    <t>Win10</t>
  </si>
  <si>
    <t>Engels</t>
  </si>
  <si>
    <t>Het eigenschappen venster is leeg bij opstarten.</t>
  </si>
  <si>
    <t>Materiaal 8 niet aanwezig.</t>
  </si>
  <si>
    <t>Schuifsterkte model 'Geen' en Pop 'True'</t>
  </si>
  <si>
    <t>Geeft waarschuwing</t>
  </si>
  <si>
    <t>Hoe kan ik dit controleren?</t>
  </si>
  <si>
    <t>Hoe moet dat?</t>
  </si>
  <si>
    <t>Kan geen geselecteerd segment verwijderen.</t>
  </si>
  <si>
    <t>Niet aanwezig</t>
  </si>
  <si>
    <t>heeft een andere naam, 'Messages'</t>
  </si>
  <si>
    <t>Is uitgeschakeld.</t>
  </si>
  <si>
    <t>Start-project, kan je kiezen uit?</t>
  </si>
  <si>
    <t>Aantal processoren, kan je het aantal processoren kiezen?</t>
  </si>
  <si>
    <t>Dubbel</t>
  </si>
  <si>
    <t>Is ingeschakeld.</t>
  </si>
  <si>
    <t>Staat niet in het lijstje</t>
  </si>
  <si>
    <t>Gebeurt niks na slepen.</t>
  </si>
  <si>
    <t>Is ingeschakeld</t>
  </si>
  <si>
    <t>Niet zichtbaar</t>
  </si>
  <si>
    <t>Eenheid niet zichtbaar in tabel</t>
  </si>
  <si>
    <t>Wat moet ik hier doen?</t>
  </si>
  <si>
    <t>Bovenkant = Onderkant</t>
  </si>
  <si>
    <t>Unhandled exception, see issue DSB-632</t>
  </si>
  <si>
    <t>Geen default</t>
  </si>
  <si>
    <t>Geen Default</t>
  </si>
  <si>
    <t>Default = NaN</t>
  </si>
  <si>
    <t>Default = 0,000</t>
  </si>
  <si>
    <t>Min = 0</t>
  </si>
  <si>
    <t>Max = 1E+09</t>
  </si>
  <si>
    <t>Je kan ook nog kiezen voor 'Geen'</t>
  </si>
  <si>
    <t xml:space="preserve">Het lijkt alleen of deze altijd beschikbaar is. </t>
  </si>
  <si>
    <t>Default = 0</t>
  </si>
  <si>
    <t>Min = 0,001</t>
  </si>
  <si>
    <r>
      <t xml:space="preserve">EN </t>
    </r>
    <r>
      <rPr>
        <sz val="11"/>
        <color theme="1"/>
        <rFont val="Calibri"/>
        <family val="2"/>
        <scheme val="minor"/>
      </rPr>
      <t>gebruik POP = False</t>
    </r>
  </si>
  <si>
    <t>Geen min</t>
  </si>
  <si>
    <t>Geen max</t>
  </si>
  <si>
    <t>Min = 0,01</t>
  </si>
  <si>
    <t>Max = 1000000</t>
  </si>
  <si>
    <t>Eenheid  = %</t>
  </si>
  <si>
    <t>Default = 50000</t>
  </si>
  <si>
    <t>s2 ontbreekt</t>
  </si>
  <si>
    <t>Alle parameters zijn zichtbaar</t>
  </si>
  <si>
    <t>Is niet aanwezig</t>
  </si>
  <si>
    <t>ja</t>
  </si>
  <si>
    <t>Hoe werkt dit?</t>
  </si>
  <si>
    <t>Niet beschikbaar</t>
  </si>
  <si>
    <t>unhandled exception, see issue DSB - 635</t>
  </si>
  <si>
    <t>Is beschikbaar</t>
  </si>
  <si>
    <t>Parameter niet zichtbaar</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</si>
</sst>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color theme="1"/>
      <name val="Calibri"/>
      <family val="2"/>
      <scheme val="minor"/>
    </font>
    <font>
      <sz val="11"/>
      <color theme="0"/>
      <name val="Calibri"/>
      <family val="2"/>
      <scheme val="minor"/>
    </font>
    <font>
      <u/>
      <sz val="11"/>
      <color theme="1"/>
      <name val="Calibri"/>
      <family val="2"/>
      <scheme val="minor"/>
    </font>
    <font>
      <b/>
      <sz val="24"/>
      <color theme="1"/>
      <name val="Calibri"/>
      <family val="2"/>
      <scheme val="minor"/>
    </font>
    <font>
      <b/>
      <sz val="11"/>
      <color theme="1"/>
      <name val="Calibri"/>
      <family val="2"/>
      <scheme val="minor"/>
    </font>
    <font>
      <sz val="11"/>
      <color theme="0" tint="-0.499984740745262"/>
      <name val="Calibri"/>
      <family val="2"/>
      <scheme val="minor"/>
    </font>
    <font>
      <b/>
      <sz val="11"/>
      <color theme="0" tint="-0.499984740745262"/>
      <name val="Calibri"/>
      <family val="2"/>
      <scheme val="minor"/>
    </font>
    <font>
      <sz val="11"/>
      <name val="Calibri"/>
      <family val="2"/>
      <scheme val="minor"/>
    </font>
    <font>
      <sz val="9"/>
      <color indexed="81"/>
      <name val="Tahoma"/>
      <family val="2"/>
    </font>
    <font>
      <b/>
      <sz val="9"/>
      <color indexed="81"/>
      <name val="Tahoma"/>
      <family val="2"/>
    </font>
    <font>
      <sz val="11"/>
      <color rgb="FFFF0000"/>
      <name val="Calibri"/>
      <family val="2"/>
      <scheme val="minor"/>
    </font>
    <font>
      <b/>
      <sz val="11"/>
      <color theme="0"/>
      <name val="Calibri"/>
      <family val="2"/>
      <scheme val="minor"/>
    </font>
    <font>
      <b/>
      <sz val="16"/>
      <color theme="1"/>
      <name val="Calibri"/>
      <family val="2"/>
      <scheme val="minor"/>
    </font>
    <font>
      <vertAlign val="superscript"/>
      <sz val="11"/>
      <color theme="1"/>
      <name val="Calibri"/>
      <family val="2"/>
      <scheme val="minor"/>
    </font>
    <font>
      <b/>
      <i/>
      <sz val="11"/>
      <color theme="1"/>
      <name val="Calibri"/>
      <family val="2"/>
      <scheme val="minor"/>
    </font>
    <font>
      <sz val="11"/>
      <color theme="1"/>
      <name val="Symbol"/>
      <family val="1"/>
      <charset val="2"/>
    </font>
    <font>
      <sz val="9"/>
      <color theme="1"/>
      <name val="Verdana"/>
      <family val="2"/>
    </font>
    <font>
      <b/>
      <sz val="12"/>
      <color theme="1"/>
      <name val="Calibri"/>
      <family val="2"/>
      <scheme val="minor"/>
    </font>
    <font>
      <sz val="12"/>
      <color theme="1"/>
      <name val="Calibri"/>
      <family val="2"/>
      <scheme val="minor"/>
    </font>
    <font>
      <sz val="12"/>
      <name val="Calibri"/>
      <family val="2"/>
      <scheme val="minor"/>
    </font>
    <font>
      <i/>
      <sz val="11"/>
      <color theme="1"/>
      <name val="Calibri"/>
      <family val="2"/>
      <scheme val="minor"/>
    </font>
    <font>
      <vertAlign val="superscript"/>
      <sz val="11"/>
      <name val="Calibri"/>
      <family val="2"/>
      <scheme val="minor"/>
    </font>
    <font>
      <sz val="11"/>
      <color theme="1"/>
      <name val="Calibri"/>
      <family val="2"/>
    </font>
    <font>
      <sz val="9"/>
      <color theme="0" tint="-0.499984740745262"/>
      <name val="Calibri"/>
      <family val="2"/>
      <scheme val="minor"/>
    </font>
    <font>
      <b/>
      <sz val="9"/>
      <color theme="0" tint="-0.499984740745262"/>
      <name val="Calibri"/>
      <family val="2"/>
      <scheme val="minor"/>
    </font>
    <font>
      <sz val="9"/>
      <name val="Calibri"/>
      <family val="2"/>
      <scheme val="minor"/>
    </font>
    <font>
      <sz val="9"/>
      <color theme="1"/>
      <name val="Calibri"/>
      <family val="2"/>
      <scheme val="minor"/>
    </font>
    <font>
      <u/>
      <sz val="11"/>
      <name val="Calibri"/>
      <family val="2"/>
      <scheme val="minor"/>
    </font>
  </fonts>
  <fills count="4">
    <fill>
      <patternFill patternType="none"/>
    </fill>
    <fill>
      <patternFill patternType="gray125"/>
    </fill>
    <fill>
      <patternFill patternType="solid">
        <fgColor theme="2" tint="-0.249977111117893"/>
        <bgColor indexed="64"/>
      </patternFill>
    </fill>
    <fill>
      <patternFill patternType="solid">
        <fgColor rgb="FF00B050"/>
        <bgColor indexed="64"/>
      </patternFill>
    </fill>
  </fills>
  <borders count="45">
    <border>
      <left/>
      <right/>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16" fillId="0" borderId="0"/>
    <xf numFmtId="0" fontId="16" fillId="0" borderId="0"/>
    <xf numFmtId="0" fontId="16" fillId="0" borderId="0"/>
    <xf numFmtId="0" fontId="16" fillId="0" borderId="0"/>
  </cellStyleXfs>
  <cellXfs count="250">
    <xf numFmtId="0" fontId="0" fillId="0" borderId="0" xfId="0"/>
    <xf numFmtId="0" fontId="1" fillId="0" borderId="0" xfId="0" applyFont="1"/>
    <xf numFmtId="0" fontId="1" fillId="0" borderId="0" xfId="0" applyFont="1" applyAlignment="1">
      <alignment horizontal="left"/>
    </xf>
    <xf numFmtId="0" fontId="1" fillId="0" borderId="0" xfId="0" applyFont="1" applyBorder="1"/>
    <xf numFmtId="49" fontId="0" fillId="0" borderId="0" xfId="0" applyNumberFormat="1" applyFont="1" applyBorder="1"/>
    <xf numFmtId="49" fontId="0" fillId="0" borderId="9" xfId="0" applyNumberFormat="1" applyFont="1" applyBorder="1"/>
    <xf numFmtId="0" fontId="0" fillId="0" borderId="0" xfId="0" applyFont="1" applyBorder="1" applyAlignment="1">
      <alignment horizontal="left" vertical="center"/>
    </xf>
    <xf numFmtId="2" fontId="1" fillId="0" borderId="0" xfId="0" applyNumberFormat="1" applyFont="1" applyFill="1"/>
    <xf numFmtId="2" fontId="1" fillId="0" borderId="0" xfId="0" applyNumberFormat="1" applyFont="1" applyFill="1" applyBorder="1"/>
    <xf numFmtId="2" fontId="5" fillId="0" borderId="0" xfId="0" applyNumberFormat="1" applyFont="1" applyFill="1"/>
    <xf numFmtId="0" fontId="5" fillId="0" borderId="0" xfId="0" applyFont="1"/>
    <xf numFmtId="0" fontId="5" fillId="0" borderId="7" xfId="0" applyFont="1" applyBorder="1"/>
    <xf numFmtId="0" fontId="4" fillId="0" borderId="18" xfId="0" applyFont="1" applyBorder="1" applyAlignment="1">
      <alignment horizontal="left"/>
    </xf>
    <xf numFmtId="0" fontId="0" fillId="0" borderId="2" xfId="0" applyFont="1" applyBorder="1"/>
    <xf numFmtId="0" fontId="0" fillId="0" borderId="2" xfId="0" applyFont="1" applyFill="1" applyBorder="1" applyAlignment="1">
      <alignment horizontal="left"/>
    </xf>
    <xf numFmtId="0" fontId="4" fillId="0" borderId="22" xfId="0" applyFont="1" applyBorder="1"/>
    <xf numFmtId="0" fontId="5" fillId="0" borderId="0" xfId="0" applyFont="1" applyBorder="1"/>
    <xf numFmtId="0" fontId="2" fillId="0" borderId="0" xfId="0" applyFont="1" applyFill="1" applyBorder="1"/>
    <xf numFmtId="0" fontId="2" fillId="0" borderId="0" xfId="0" applyFont="1" applyBorder="1" applyAlignment="1">
      <alignment horizontal="left"/>
    </xf>
    <xf numFmtId="0" fontId="7" fillId="0" borderId="0" xfId="0" applyFont="1" applyBorder="1" applyAlignment="1">
      <alignment horizontal="left"/>
    </xf>
    <xf numFmtId="0" fontId="7" fillId="0" borderId="1" xfId="0" applyFont="1" applyBorder="1"/>
    <xf numFmtId="0" fontId="7" fillId="0" borderId="0" xfId="0" applyFont="1" applyBorder="1"/>
    <xf numFmtId="0" fontId="7" fillId="0" borderId="7" xfId="0" applyFont="1" applyBorder="1"/>
    <xf numFmtId="49" fontId="10" fillId="0" borderId="0" xfId="0" applyNumberFormat="1" applyFont="1"/>
    <xf numFmtId="49" fontId="5" fillId="0" borderId="0" xfId="0" applyNumberFormat="1" applyFont="1"/>
    <xf numFmtId="49" fontId="7" fillId="0" borderId="0" xfId="0" applyNumberFormat="1" applyFont="1"/>
    <xf numFmtId="49" fontId="5" fillId="0" borderId="0" xfId="0" applyNumberFormat="1" applyFont="1" applyFill="1" applyBorder="1"/>
    <xf numFmtId="49" fontId="0" fillId="0" borderId="0" xfId="0" applyNumberFormat="1" applyFont="1"/>
    <xf numFmtId="49" fontId="0" fillId="0" borderId="0" xfId="0" quotePrefix="1" applyNumberFormat="1" applyFont="1" applyAlignment="1">
      <alignment horizontal="left"/>
    </xf>
    <xf numFmtId="0" fontId="12" fillId="0" borderId="0" xfId="0" applyFont="1"/>
    <xf numFmtId="0" fontId="12" fillId="0" borderId="0" xfId="0" applyFont="1" applyAlignment="1">
      <alignment vertical="center"/>
    </xf>
    <xf numFmtId="49" fontId="0" fillId="0" borderId="0" xfId="0" quotePrefix="1" applyNumberFormat="1" applyFont="1"/>
    <xf numFmtId="49" fontId="0" fillId="0" borderId="16" xfId="0" applyNumberFormat="1" applyFont="1" applyBorder="1"/>
    <xf numFmtId="14" fontId="0" fillId="0" borderId="8" xfId="0" applyNumberFormat="1" applyFont="1" applyBorder="1"/>
    <xf numFmtId="0" fontId="0" fillId="0" borderId="21" xfId="0" applyFont="1" applyBorder="1" applyAlignment="1">
      <alignment horizontal="left"/>
    </xf>
    <xf numFmtId="0" fontId="0" fillId="0" borderId="20" xfId="0" applyFont="1" applyBorder="1"/>
    <xf numFmtId="0" fontId="0" fillId="0" borderId="36" xfId="0" applyFont="1" applyBorder="1" applyAlignment="1">
      <alignment horizontal="left"/>
    </xf>
    <xf numFmtId="0" fontId="0" fillId="0" borderId="38" xfId="0" applyFont="1" applyBorder="1"/>
    <xf numFmtId="0" fontId="0" fillId="0" borderId="35" xfId="0" applyFont="1" applyBorder="1" applyAlignment="1">
      <alignment horizontal="left"/>
    </xf>
    <xf numFmtId="0" fontId="0" fillId="0" borderId="39" xfId="0" applyFont="1" applyBorder="1"/>
    <xf numFmtId="0" fontId="0" fillId="0" borderId="37" xfId="0" applyFont="1" applyBorder="1"/>
    <xf numFmtId="0" fontId="0" fillId="0" borderId="40" xfId="0" applyFont="1" applyBorder="1"/>
    <xf numFmtId="0" fontId="0" fillId="0" borderId="1" xfId="0" applyFont="1" applyBorder="1"/>
    <xf numFmtId="0" fontId="0" fillId="0" borderId="4" xfId="0" applyFont="1" applyBorder="1"/>
    <xf numFmtId="0" fontId="0" fillId="0" borderId="4" xfId="0" applyFont="1" applyBorder="1" applyAlignment="1">
      <alignment horizontal="left"/>
    </xf>
    <xf numFmtId="0" fontId="0" fillId="0" borderId="15" xfId="0" applyFont="1" applyBorder="1"/>
    <xf numFmtId="0" fontId="0" fillId="0" borderId="10" xfId="0" applyFont="1" applyBorder="1"/>
    <xf numFmtId="0" fontId="0" fillId="0" borderId="25" xfId="0" applyFont="1" applyBorder="1"/>
    <xf numFmtId="0" fontId="0" fillId="0" borderId="2" xfId="0" applyFont="1" applyBorder="1" applyAlignment="1">
      <alignment horizontal="left"/>
    </xf>
    <xf numFmtId="0" fontId="0" fillId="0" borderId="13" xfId="0" applyFont="1" applyBorder="1"/>
    <xf numFmtId="0" fontId="0" fillId="0" borderId="26" xfId="0" applyFont="1" applyBorder="1" applyAlignment="1">
      <alignment horizontal="left"/>
    </xf>
    <xf numFmtId="0" fontId="0" fillId="0" borderId="0" xfId="0" applyFont="1"/>
    <xf numFmtId="0" fontId="0" fillId="0" borderId="0" xfId="0" applyFont="1" applyAlignment="1">
      <alignment horizontal="left"/>
    </xf>
    <xf numFmtId="14" fontId="0" fillId="0" borderId="0" xfId="0" applyNumberFormat="1" applyFont="1" applyAlignment="1">
      <alignment horizontal="left"/>
    </xf>
    <xf numFmtId="0" fontId="0" fillId="0" borderId="18" xfId="0" applyFont="1" applyBorder="1"/>
    <xf numFmtId="0" fontId="0" fillId="0" borderId="18" xfId="0" applyFont="1" applyBorder="1" applyAlignment="1">
      <alignment horizontal="left"/>
    </xf>
    <xf numFmtId="0" fontId="0" fillId="0" borderId="19" xfId="0" applyFont="1" applyBorder="1"/>
    <xf numFmtId="0" fontId="0" fillId="0" borderId="9" xfId="0" applyFont="1" applyBorder="1" applyAlignment="1">
      <alignment horizontal="left"/>
    </xf>
    <xf numFmtId="0" fontId="0" fillId="0" borderId="11" xfId="0" applyFont="1" applyBorder="1"/>
    <xf numFmtId="0" fontId="0" fillId="0" borderId="16" xfId="0" applyFont="1" applyBorder="1"/>
    <xf numFmtId="0" fontId="0" fillId="0" borderId="16" xfId="0" applyFont="1" applyBorder="1" applyAlignment="1">
      <alignment horizontal="left"/>
    </xf>
    <xf numFmtId="0" fontId="0" fillId="0" borderId="23" xfId="0" applyFont="1" applyBorder="1"/>
    <xf numFmtId="0" fontId="0" fillId="0" borderId="8" xfId="0" applyFont="1" applyBorder="1"/>
    <xf numFmtId="0" fontId="0" fillId="0" borderId="9" xfId="0" applyFont="1" applyBorder="1"/>
    <xf numFmtId="0" fontId="0" fillId="0" borderId="21" xfId="0" applyFont="1" applyBorder="1"/>
    <xf numFmtId="0" fontId="0" fillId="0" borderId="6" xfId="0" applyFont="1" applyBorder="1"/>
    <xf numFmtId="0" fontId="0" fillId="0" borderId="0" xfId="0" applyFont="1" applyBorder="1"/>
    <xf numFmtId="0" fontId="0" fillId="0" borderId="0" xfId="0" applyFont="1" applyBorder="1" applyAlignment="1">
      <alignment horizontal="left"/>
    </xf>
    <xf numFmtId="0" fontId="0" fillId="0" borderId="7" xfId="0" applyFont="1" applyBorder="1"/>
    <xf numFmtId="0" fontId="2" fillId="0" borderId="6" xfId="0" applyFont="1" applyBorder="1" applyAlignment="1">
      <alignment vertical="center"/>
    </xf>
    <xf numFmtId="0" fontId="0" fillId="0" borderId="0" xfId="0" applyFont="1" applyBorder="1" applyAlignment="1">
      <alignment vertical="center"/>
    </xf>
    <xf numFmtId="0" fontId="0" fillId="0" borderId="0" xfId="0" applyFont="1" applyFill="1" applyBorder="1"/>
    <xf numFmtId="14" fontId="0" fillId="0" borderId="16" xfId="0" applyNumberFormat="1" applyFont="1" applyBorder="1" applyAlignment="1">
      <alignment horizontal="left" vertical="center"/>
    </xf>
    <xf numFmtId="0" fontId="4" fillId="0" borderId="0" xfId="0" applyFont="1"/>
    <xf numFmtId="0" fontId="0" fillId="0" borderId="31" xfId="0" applyFont="1" applyBorder="1" applyAlignment="1">
      <alignment horizontal="left"/>
    </xf>
    <xf numFmtId="0" fontId="0" fillId="0" borderId="32" xfId="0" applyFont="1" applyBorder="1"/>
    <xf numFmtId="0" fontId="0" fillId="0" borderId="34" xfId="0" applyFont="1" applyBorder="1"/>
    <xf numFmtId="0" fontId="4" fillId="0" borderId="19" xfId="0" applyFont="1" applyBorder="1"/>
    <xf numFmtId="0" fontId="4" fillId="0" borderId="18" xfId="0" applyFont="1" applyBorder="1"/>
    <xf numFmtId="0" fontId="4" fillId="0" borderId="30" xfId="0" applyNumberFormat="1" applyFont="1" applyBorder="1" applyAlignment="1">
      <alignment horizontal="left"/>
    </xf>
    <xf numFmtId="0" fontId="4" fillId="0" borderId="21" xfId="0" applyNumberFormat="1" applyFont="1" applyBorder="1" applyAlignment="1">
      <alignment horizontal="left"/>
    </xf>
    <xf numFmtId="0" fontId="0" fillId="0" borderId="41" xfId="0" applyFont="1" applyBorder="1" applyAlignment="1">
      <alignment vertical="top" wrapText="1"/>
    </xf>
    <xf numFmtId="0" fontId="0" fillId="0" borderId="27" xfId="0" applyFont="1" applyBorder="1" applyAlignment="1">
      <alignment vertical="top" wrapText="1"/>
    </xf>
    <xf numFmtId="0" fontId="0" fillId="0" borderId="0" xfId="0"/>
    <xf numFmtId="49" fontId="0" fillId="0" borderId="0" xfId="0" applyNumberFormat="1" applyFont="1" applyBorder="1" applyAlignment="1">
      <alignment horizontal="left" vertical="top"/>
    </xf>
    <xf numFmtId="0" fontId="0" fillId="0" borderId="16" xfId="0" applyFont="1" applyBorder="1" applyAlignment="1">
      <alignment horizontal="left" vertical="top"/>
    </xf>
    <xf numFmtId="49" fontId="0" fillId="0" borderId="16" xfId="0" applyNumberFormat="1" applyFont="1" applyBorder="1" applyAlignment="1">
      <alignment horizontal="left" vertical="top"/>
    </xf>
    <xf numFmtId="49" fontId="0" fillId="0" borderId="9" xfId="0" applyNumberFormat="1" applyFont="1" applyBorder="1" applyAlignment="1">
      <alignment horizontal="left" vertical="top"/>
    </xf>
    <xf numFmtId="0" fontId="4" fillId="2" borderId="19" xfId="0" applyFont="1" applyFill="1" applyBorder="1" applyAlignment="1">
      <alignment vertical="top" wrapText="1"/>
    </xf>
    <xf numFmtId="0" fontId="0" fillId="0" borderId="18" xfId="0" applyFont="1" applyBorder="1" applyAlignment="1">
      <alignment vertical="top"/>
    </xf>
    <xf numFmtId="0" fontId="0" fillId="0" borderId="18" xfId="0" applyFont="1" applyBorder="1" applyAlignment="1">
      <alignment horizontal="left" vertical="top"/>
    </xf>
    <xf numFmtId="0" fontId="0" fillId="0" borderId="16" xfId="0" applyFont="1" applyBorder="1" applyAlignment="1">
      <alignment vertical="top"/>
    </xf>
    <xf numFmtId="0" fontId="4" fillId="0" borderId="17" xfId="0" applyFont="1" applyBorder="1" applyAlignment="1">
      <alignment vertical="top"/>
    </xf>
    <xf numFmtId="0" fontId="2" fillId="0" borderId="22" xfId="0" applyFont="1" applyBorder="1" applyAlignment="1">
      <alignment vertical="top"/>
    </xf>
    <xf numFmtId="0" fontId="2" fillId="0" borderId="6" xfId="0" applyFont="1" applyBorder="1" applyAlignment="1">
      <alignment vertical="top"/>
    </xf>
    <xf numFmtId="49" fontId="0" fillId="0" borderId="18" xfId="0" applyNumberFormat="1" applyFont="1" applyBorder="1" applyAlignment="1">
      <alignment horizontal="left" vertical="top"/>
    </xf>
    <xf numFmtId="0" fontId="0" fillId="0" borderId="8" xfId="0" applyFont="1" applyBorder="1" applyAlignment="1">
      <alignment vertical="top"/>
    </xf>
    <xf numFmtId="0" fontId="0" fillId="0" borderId="9" xfId="0" applyFont="1" applyBorder="1" applyAlignment="1">
      <alignment vertical="top"/>
    </xf>
    <xf numFmtId="0" fontId="0" fillId="0" borderId="0" xfId="0" applyFont="1" applyBorder="1" applyAlignment="1">
      <alignment vertical="top"/>
    </xf>
    <xf numFmtId="0" fontId="4" fillId="0" borderId="30" xfId="0" applyNumberFormat="1" applyFont="1" applyBorder="1" applyAlignment="1">
      <alignment horizontal="left" vertical="top"/>
    </xf>
    <xf numFmtId="0" fontId="4" fillId="0" borderId="17" xfId="0" applyFont="1" applyBorder="1"/>
    <xf numFmtId="0" fontId="2" fillId="0" borderId="6" xfId="0" applyFont="1" applyBorder="1"/>
    <xf numFmtId="0" fontId="2" fillId="0" borderId="22" xfId="0" applyFont="1" applyBorder="1"/>
    <xf numFmtId="0" fontId="4" fillId="0" borderId="21" xfId="0" applyNumberFormat="1" applyFont="1" applyBorder="1" applyAlignment="1">
      <alignment horizontal="left" vertical="top"/>
    </xf>
    <xf numFmtId="0" fontId="2" fillId="0" borderId="0" xfId="0" applyFont="1" applyBorder="1"/>
    <xf numFmtId="0" fontId="0" fillId="0" borderId="0" xfId="0" applyFont="1" applyAlignment="1">
      <alignment vertical="center"/>
    </xf>
    <xf numFmtId="0" fontId="0" fillId="0" borderId="22" xfId="0" applyFont="1" applyBorder="1" applyAlignment="1">
      <alignment horizontal="left" vertical="center"/>
    </xf>
    <xf numFmtId="0" fontId="0" fillId="0" borderId="16" xfId="0" applyFont="1" applyBorder="1" applyAlignment="1">
      <alignment horizontal="left" vertical="center"/>
    </xf>
    <xf numFmtId="49" fontId="0" fillId="0" borderId="6" xfId="0" applyNumberFormat="1" applyFont="1" applyBorder="1" applyAlignment="1">
      <alignment horizontal="left" vertical="center"/>
    </xf>
    <xf numFmtId="14" fontId="0" fillId="0" borderId="0" xfId="0" applyNumberFormat="1" applyFont="1" applyBorder="1" applyAlignment="1">
      <alignment horizontal="left" vertical="center"/>
    </xf>
    <xf numFmtId="49" fontId="0" fillId="0" borderId="0" xfId="0" applyNumberFormat="1" applyFont="1" applyAlignment="1">
      <alignment vertical="center"/>
    </xf>
    <xf numFmtId="49" fontId="0" fillId="0" borderId="6" xfId="0" applyNumberFormat="1" applyFont="1" applyBorder="1" applyAlignment="1">
      <alignment horizontal="left"/>
    </xf>
    <xf numFmtId="14" fontId="0" fillId="0" borderId="0" xfId="0" applyNumberFormat="1" applyFont="1" applyBorder="1" applyAlignment="1">
      <alignment horizontal="left"/>
    </xf>
    <xf numFmtId="49" fontId="0" fillId="0" borderId="6" xfId="0" quotePrefix="1" applyNumberFormat="1" applyFont="1" applyBorder="1" applyAlignment="1">
      <alignment horizontal="left" vertical="center"/>
    </xf>
    <xf numFmtId="49" fontId="0" fillId="0" borderId="6" xfId="0" applyNumberFormat="1" applyFont="1" applyBorder="1" applyAlignment="1">
      <alignment vertical="center"/>
    </xf>
    <xf numFmtId="14" fontId="0" fillId="0" borderId="0" xfId="0" applyNumberFormat="1" applyFont="1" applyBorder="1" applyAlignment="1">
      <alignment vertical="center"/>
    </xf>
    <xf numFmtId="14" fontId="0" fillId="0" borderId="0" xfId="0" applyNumberFormat="1" applyFont="1" applyBorder="1"/>
    <xf numFmtId="14" fontId="0" fillId="0" borderId="9" xfId="0" applyNumberFormat="1" applyFont="1" applyBorder="1"/>
    <xf numFmtId="0" fontId="0" fillId="0" borderId="28" xfId="0" applyFont="1" applyBorder="1" applyAlignment="1">
      <alignment vertical="top" wrapText="1"/>
    </xf>
    <xf numFmtId="0" fontId="0" fillId="0" borderId="6" xfId="0" applyFont="1" applyBorder="1" applyAlignment="1">
      <alignment vertical="center"/>
    </xf>
    <xf numFmtId="0" fontId="2" fillId="0" borderId="14" xfId="0" applyFont="1" applyBorder="1" applyAlignment="1">
      <alignment vertical="center"/>
    </xf>
    <xf numFmtId="0" fontId="0" fillId="0" borderId="4" xfId="0" applyFont="1" applyBorder="1" applyAlignment="1">
      <alignment vertical="center"/>
    </xf>
    <xf numFmtId="0" fontId="2" fillId="0" borderId="22" xfId="0" applyFont="1" applyBorder="1" applyAlignment="1">
      <alignment vertical="center"/>
    </xf>
    <xf numFmtId="0" fontId="0" fillId="0" borderId="0" xfId="0" applyFont="1" applyFill="1" applyBorder="1" applyAlignment="1">
      <alignment vertical="center"/>
    </xf>
    <xf numFmtId="0" fontId="0" fillId="0" borderId="12" xfId="0" applyFont="1" applyBorder="1" applyAlignment="1">
      <alignment vertical="center"/>
    </xf>
    <xf numFmtId="3" fontId="0" fillId="0" borderId="0" xfId="0" applyNumberFormat="1" applyFont="1" applyBorder="1" applyAlignment="1">
      <alignment horizontal="left" vertical="center"/>
    </xf>
    <xf numFmtId="0" fontId="5" fillId="0" borderId="0" xfId="0" applyFont="1" applyBorder="1" applyAlignment="1">
      <alignment vertical="center"/>
    </xf>
    <xf numFmtId="49" fontId="7" fillId="0" borderId="0" xfId="0" applyNumberFormat="1" applyFont="1" applyFill="1" applyBorder="1" applyAlignment="1" applyProtection="1">
      <alignment horizontal="left" vertical="center"/>
    </xf>
    <xf numFmtId="0" fontId="7" fillId="0" borderId="0" xfId="0" applyFont="1" applyBorder="1" applyAlignment="1">
      <alignment vertical="center"/>
    </xf>
    <xf numFmtId="0" fontId="7" fillId="0" borderId="0" xfId="0" applyFont="1" applyBorder="1" applyAlignment="1">
      <alignment horizontal="left" vertical="center"/>
    </xf>
    <xf numFmtId="0" fontId="7" fillId="0" borderId="0" xfId="0" applyFont="1" applyFill="1" applyBorder="1" applyAlignment="1">
      <alignment horizontal="left" vertical="center" indent="2"/>
    </xf>
    <xf numFmtId="11" fontId="0" fillId="0" borderId="0" xfId="0" applyNumberFormat="1" applyFont="1" applyBorder="1" applyAlignment="1">
      <alignment horizontal="left" vertical="center"/>
    </xf>
    <xf numFmtId="0" fontId="0" fillId="0" borderId="2" xfId="0" applyFont="1" applyBorder="1" applyAlignment="1">
      <alignment vertical="center"/>
    </xf>
    <xf numFmtId="49" fontId="4" fillId="0" borderId="18" xfId="0" applyNumberFormat="1" applyFont="1" applyBorder="1"/>
    <xf numFmtId="0" fontId="11" fillId="0" borderId="0" xfId="0" applyNumberFormat="1" applyFont="1" applyAlignment="1">
      <alignment horizontal="left"/>
    </xf>
    <xf numFmtId="0" fontId="4" fillId="0" borderId="0" xfId="0" applyNumberFormat="1" applyFont="1" applyAlignment="1">
      <alignment horizontal="left"/>
    </xf>
    <xf numFmtId="0" fontId="4" fillId="2" borderId="29" xfId="0" applyNumberFormat="1" applyFont="1" applyFill="1" applyBorder="1" applyAlignment="1">
      <alignment horizontal="left" vertical="top"/>
    </xf>
    <xf numFmtId="0" fontId="4" fillId="0" borderId="29" xfId="0" applyNumberFormat="1" applyFont="1" applyBorder="1" applyAlignment="1">
      <alignment horizontal="left"/>
    </xf>
    <xf numFmtId="0" fontId="4" fillId="0" borderId="24" xfId="0" applyNumberFormat="1" applyFont="1" applyBorder="1" applyAlignment="1">
      <alignment horizontal="left"/>
    </xf>
    <xf numFmtId="0" fontId="4" fillId="0" borderId="29" xfId="0" applyNumberFormat="1" applyFont="1" applyBorder="1" applyAlignment="1">
      <alignment horizontal="left" vertical="top"/>
    </xf>
    <xf numFmtId="0" fontId="4" fillId="0" borderId="0" xfId="0" applyNumberFormat="1" applyFont="1" applyBorder="1" applyAlignment="1">
      <alignment horizontal="left"/>
    </xf>
    <xf numFmtId="0" fontId="2" fillId="0" borderId="16" xfId="0" applyFont="1" applyBorder="1" applyAlignment="1">
      <alignment vertical="center"/>
    </xf>
    <xf numFmtId="0" fontId="2" fillId="0" borderId="0" xfId="0" applyFont="1" applyBorder="1" applyAlignment="1">
      <alignment vertical="center"/>
    </xf>
    <xf numFmtId="0" fontId="2" fillId="0" borderId="4" xfId="0" applyFont="1" applyBorder="1" applyAlignment="1">
      <alignment vertical="center"/>
    </xf>
    <xf numFmtId="0" fontId="0" fillId="0" borderId="37" xfId="0" applyFont="1" applyBorder="1" applyAlignment="1">
      <alignment horizontal="left"/>
    </xf>
    <xf numFmtId="0" fontId="6" fillId="0" borderId="0" xfId="0" applyNumberFormat="1" applyFont="1" applyBorder="1" applyAlignment="1">
      <alignment horizontal="left"/>
    </xf>
    <xf numFmtId="0" fontId="2" fillId="0" borderId="2" xfId="0" applyFont="1" applyBorder="1" applyAlignment="1">
      <alignment vertical="center"/>
    </xf>
    <xf numFmtId="0" fontId="4" fillId="0" borderId="9" xfId="0" applyNumberFormat="1" applyFont="1" applyBorder="1" applyAlignment="1">
      <alignment horizontal="left"/>
    </xf>
    <xf numFmtId="0" fontId="2" fillId="0" borderId="33" xfId="0" applyFont="1" applyBorder="1" applyAlignment="1">
      <alignment vertical="center"/>
    </xf>
    <xf numFmtId="0" fontId="0" fillId="0" borderId="33" xfId="0" applyFont="1" applyBorder="1"/>
    <xf numFmtId="0" fontId="0" fillId="0" borderId="33" xfId="0" applyFont="1" applyBorder="1" applyAlignment="1">
      <alignment horizontal="left"/>
    </xf>
    <xf numFmtId="0" fontId="4" fillId="0" borderId="2" xfId="0" applyFont="1" applyBorder="1" applyAlignment="1">
      <alignment vertical="center"/>
    </xf>
    <xf numFmtId="0" fontId="4" fillId="0" borderId="16" xfId="0" applyFont="1" applyBorder="1"/>
    <xf numFmtId="0" fontId="2" fillId="0" borderId="8" xfId="0" applyFont="1" applyBorder="1" applyAlignment="1">
      <alignment vertical="center"/>
    </xf>
    <xf numFmtId="0" fontId="2" fillId="0" borderId="9" xfId="0" applyFont="1" applyBorder="1" applyAlignment="1">
      <alignment vertical="center"/>
    </xf>
    <xf numFmtId="0" fontId="0" fillId="0" borderId="31" xfId="0" applyFont="1" applyBorder="1"/>
    <xf numFmtId="0" fontId="14" fillId="0" borderId="14" xfId="0" applyFont="1" applyBorder="1"/>
    <xf numFmtId="2" fontId="4" fillId="0" borderId="30" xfId="0" applyNumberFormat="1" applyFont="1" applyBorder="1" applyAlignment="1">
      <alignment horizontal="left"/>
    </xf>
    <xf numFmtId="0" fontId="6" fillId="0" borderId="30" xfId="0" applyNumberFormat="1" applyFont="1" applyBorder="1" applyAlignment="1">
      <alignment horizontal="left"/>
    </xf>
    <xf numFmtId="0" fontId="6" fillId="0" borderId="21" xfId="0" applyNumberFormat="1" applyFont="1" applyBorder="1" applyAlignment="1">
      <alignment horizontal="left"/>
    </xf>
    <xf numFmtId="0" fontId="7" fillId="0" borderId="9" xfId="0" applyFont="1" applyBorder="1"/>
    <xf numFmtId="0" fontId="7" fillId="0" borderId="9" xfId="0" applyFont="1" applyBorder="1" applyAlignment="1">
      <alignment horizontal="left"/>
    </xf>
    <xf numFmtId="0" fontId="7" fillId="0" borderId="10" xfId="0" applyFont="1" applyBorder="1"/>
    <xf numFmtId="0" fontId="7" fillId="0" borderId="11" xfId="0" applyFont="1" applyBorder="1"/>
    <xf numFmtId="0" fontId="0" fillId="0" borderId="0" xfId="0" applyNumberFormat="1" applyFont="1" applyBorder="1" applyAlignment="1">
      <alignment horizontal="left" vertical="center"/>
    </xf>
    <xf numFmtId="0" fontId="0" fillId="0" borderId="0" xfId="0" quotePrefix="1" applyFont="1" applyBorder="1" applyAlignment="1">
      <alignment horizontal="left"/>
    </xf>
    <xf numFmtId="0" fontId="17" fillId="0" borderId="0" xfId="0" applyFont="1"/>
    <xf numFmtId="0" fontId="18" fillId="0" borderId="0" xfId="0" applyFont="1"/>
    <xf numFmtId="49" fontId="19" fillId="3" borderId="0" xfId="0" applyNumberFormat="1" applyFont="1" applyFill="1" applyBorder="1" applyAlignment="1">
      <alignment horizontal="left" vertical="top" wrapText="1"/>
    </xf>
    <xf numFmtId="49" fontId="19" fillId="0" borderId="0" xfId="0" applyNumberFormat="1" applyFont="1" applyFill="1" applyBorder="1" applyAlignment="1" applyProtection="1">
      <alignment horizontal="left" vertical="top" wrapText="1"/>
      <protection locked="0"/>
    </xf>
    <xf numFmtId="49" fontId="7" fillId="0" borderId="0" xfId="0" applyNumberFormat="1" applyFont="1" applyFill="1" applyAlignment="1">
      <alignment horizontal="left" vertical="top" wrapText="1"/>
    </xf>
    <xf numFmtId="49" fontId="7" fillId="3" borderId="0" xfId="0" applyNumberFormat="1" applyFont="1" applyFill="1" applyBorder="1" applyAlignment="1">
      <alignment horizontal="left" vertical="top" wrapText="1"/>
    </xf>
    <xf numFmtId="0" fontId="5" fillId="0" borderId="0" xfId="0" applyFont="1"/>
    <xf numFmtId="49" fontId="7" fillId="0" borderId="0" xfId="0" applyNumberFormat="1" applyFont="1" applyFill="1" applyBorder="1" applyAlignment="1" applyProtection="1">
      <alignment horizontal="left" vertical="top" wrapText="1"/>
      <protection locked="0"/>
    </xf>
    <xf numFmtId="49" fontId="7" fillId="3" borderId="0" xfId="0" applyNumberFormat="1" applyFont="1" applyFill="1" applyAlignment="1">
      <alignment horizontal="left" vertical="top" wrapText="1"/>
    </xf>
    <xf numFmtId="49" fontId="7" fillId="0" borderId="0" xfId="0" applyNumberFormat="1" applyFont="1" applyFill="1" applyAlignment="1" applyProtection="1">
      <alignment horizontal="left" vertical="top" wrapText="1"/>
      <protection locked="0"/>
    </xf>
    <xf numFmtId="0" fontId="4" fillId="0" borderId="24" xfId="0" applyFont="1" applyBorder="1"/>
    <xf numFmtId="0" fontId="4" fillId="0" borderId="16" xfId="0" applyFont="1" applyBorder="1" applyAlignment="1">
      <alignment horizontal="left"/>
    </xf>
    <xf numFmtId="0" fontId="4" fillId="0" borderId="24" xfId="0" applyFont="1" applyBorder="1" applyAlignment="1">
      <alignment horizontal="left"/>
    </xf>
    <xf numFmtId="0" fontId="20" fillId="0" borderId="0" xfId="0" applyFont="1" applyBorder="1" applyAlignment="1">
      <alignment horizontal="left"/>
    </xf>
    <xf numFmtId="0" fontId="0" fillId="0" borderId="0" xfId="0" applyFont="1" applyAlignment="1"/>
    <xf numFmtId="0" fontId="7" fillId="0" borderId="0" xfId="0" applyFont="1" applyBorder="1" applyAlignment="1"/>
    <xf numFmtId="0" fontId="7" fillId="0" borderId="0" xfId="0" applyFont="1" applyAlignment="1">
      <alignment horizontal="left"/>
    </xf>
    <xf numFmtId="0" fontId="7" fillId="0" borderId="0" xfId="0" applyNumberFormat="1" applyFont="1" applyFill="1" applyBorder="1" applyAlignment="1" applyProtection="1">
      <alignment horizontal="left" vertical="center"/>
    </xf>
    <xf numFmtId="49" fontId="7" fillId="0" borderId="9" xfId="0" applyNumberFormat="1" applyFont="1" applyFill="1" applyBorder="1" applyAlignment="1" applyProtection="1">
      <alignment horizontal="left" vertical="center"/>
    </xf>
    <xf numFmtId="0" fontId="7" fillId="0" borderId="9" xfId="0" applyFont="1" applyBorder="1" applyAlignment="1"/>
    <xf numFmtId="3" fontId="7" fillId="0" borderId="0" xfId="0" applyNumberFormat="1" applyFont="1" applyBorder="1" applyAlignment="1">
      <alignment horizontal="left"/>
    </xf>
    <xf numFmtId="0" fontId="18" fillId="0" borderId="0" xfId="0" applyFont="1" applyAlignment="1">
      <alignment horizontal="left" vertical="top" wrapText="1"/>
    </xf>
    <xf numFmtId="2" fontId="0" fillId="0" borderId="0" xfId="0" applyNumberFormat="1"/>
    <xf numFmtId="2" fontId="4" fillId="0" borderId="0" xfId="0" applyNumberFormat="1" applyFont="1"/>
    <xf numFmtId="0" fontId="4" fillId="0" borderId="0" xfId="0" applyFont="1" applyAlignment="1">
      <alignment horizontal="right"/>
    </xf>
    <xf numFmtId="0" fontId="0" fillId="0" borderId="44" xfId="0" applyNumberFormat="1" applyFont="1" applyBorder="1"/>
    <xf numFmtId="0" fontId="10" fillId="0" borderId="44" xfId="0" applyNumberFormat="1" applyFont="1" applyBorder="1"/>
    <xf numFmtId="0" fontId="0" fillId="0" borderId="44" xfId="0" quotePrefix="1" applyNumberFormat="1" applyFont="1" applyBorder="1"/>
    <xf numFmtId="0" fontId="0" fillId="0" borderId="0" xfId="0" applyNumberFormat="1"/>
    <xf numFmtId="0" fontId="4" fillId="0" borderId="0" xfId="0" applyNumberFormat="1" applyFont="1"/>
    <xf numFmtId="0" fontId="0" fillId="0" borderId="0" xfId="0" applyFont="1" applyBorder="1" applyAlignment="1"/>
    <xf numFmtId="0" fontId="0" fillId="0" borderId="0" xfId="0" applyFont="1" applyAlignment="1">
      <alignment horizontal="left" vertical="center" wrapText="1"/>
    </xf>
    <xf numFmtId="0" fontId="0" fillId="0" borderId="0" xfId="0" applyFont="1" applyBorder="1" applyAlignment="1">
      <alignment horizontal="left" vertical="center" wrapText="1"/>
    </xf>
    <xf numFmtId="0" fontId="0" fillId="0" borderId="0" xfId="0" applyFont="1" applyBorder="1" applyAlignment="1">
      <alignment horizontal="center" vertical="center"/>
    </xf>
    <xf numFmtId="0" fontId="0" fillId="0" borderId="1" xfId="0" applyFont="1" applyBorder="1" applyAlignment="1">
      <alignment horizontal="center" vertical="center"/>
    </xf>
    <xf numFmtId="0" fontId="7" fillId="0" borderId="1" xfId="0" applyFont="1" applyBorder="1" applyAlignment="1">
      <alignment horizontal="center" vertical="center"/>
    </xf>
    <xf numFmtId="0" fontId="1" fillId="0" borderId="0" xfId="0" applyFont="1" applyBorder="1" applyAlignment="1">
      <alignment horizontal="center" vertical="center"/>
    </xf>
    <xf numFmtId="49" fontId="0" fillId="0" borderId="0" xfId="0" applyNumberFormat="1" applyFont="1" applyBorder="1" applyAlignment="1">
      <alignment horizontal="center" vertical="center"/>
    </xf>
    <xf numFmtId="49" fontId="4" fillId="0" borderId="18" xfId="0" applyNumberFormat="1" applyFont="1" applyBorder="1" applyAlignment="1">
      <alignment horizontal="center" vertical="center"/>
    </xf>
    <xf numFmtId="0" fontId="0" fillId="0" borderId="16" xfId="0" applyFont="1" applyBorder="1" applyAlignment="1">
      <alignment horizontal="center" vertical="center"/>
    </xf>
    <xf numFmtId="49" fontId="0" fillId="0" borderId="9" xfId="0" applyNumberFormat="1" applyFont="1" applyBorder="1" applyAlignment="1">
      <alignment horizontal="center" vertical="center"/>
    </xf>
    <xf numFmtId="49" fontId="0" fillId="0" borderId="16" xfId="0" applyNumberFormat="1" applyFont="1" applyBorder="1" applyAlignment="1">
      <alignment horizontal="center" vertical="center"/>
    </xf>
    <xf numFmtId="49" fontId="4" fillId="0" borderId="16" xfId="0" applyNumberFormat="1" applyFont="1" applyBorder="1" applyAlignment="1">
      <alignment horizontal="center" vertical="center"/>
    </xf>
    <xf numFmtId="0" fontId="4" fillId="2" borderId="29" xfId="0" applyFont="1" applyFill="1" applyBorder="1" applyAlignment="1">
      <alignment horizontal="center" vertical="center"/>
    </xf>
    <xf numFmtId="0" fontId="0" fillId="0" borderId="20" xfId="0" applyFont="1" applyBorder="1" applyAlignment="1">
      <alignment horizontal="center" vertical="center"/>
    </xf>
    <xf numFmtId="0" fontId="0" fillId="0" borderId="38" xfId="0" applyFont="1" applyBorder="1" applyAlignment="1">
      <alignment horizontal="center" vertical="center"/>
    </xf>
    <xf numFmtId="0" fontId="0" fillId="0" borderId="39" xfId="0" applyFont="1" applyBorder="1" applyAlignment="1">
      <alignment horizontal="center" vertical="center"/>
    </xf>
    <xf numFmtId="0" fontId="0" fillId="0" borderId="9" xfId="0" applyFont="1" applyBorder="1" applyAlignment="1">
      <alignment horizontal="center" vertical="center"/>
    </xf>
    <xf numFmtId="49" fontId="0" fillId="0" borderId="25" xfId="0" applyNumberFormat="1" applyFont="1" applyBorder="1" applyAlignment="1">
      <alignment horizontal="center" vertical="center"/>
    </xf>
    <xf numFmtId="49" fontId="0" fillId="0" borderId="1" xfId="0" applyNumberFormat="1" applyFont="1" applyBorder="1" applyAlignment="1">
      <alignment horizontal="center" vertical="center"/>
    </xf>
    <xf numFmtId="0" fontId="0" fillId="0" borderId="10" xfId="0" applyFont="1" applyBorder="1" applyAlignment="1">
      <alignment horizontal="center" vertical="center"/>
    </xf>
    <xf numFmtId="0" fontId="0" fillId="0" borderId="5" xfId="0" applyFont="1" applyBorder="1" applyAlignment="1">
      <alignment horizontal="center" vertical="center"/>
    </xf>
    <xf numFmtId="0" fontId="0" fillId="0" borderId="25" xfId="0" applyFont="1" applyBorder="1" applyAlignment="1">
      <alignment horizontal="center" vertical="center"/>
    </xf>
    <xf numFmtId="0" fontId="0" fillId="0" borderId="3" xfId="0" applyFont="1" applyBorder="1" applyAlignment="1">
      <alignment horizontal="center" vertical="center"/>
    </xf>
    <xf numFmtId="0" fontId="0" fillId="0" borderId="42" xfId="0" applyFont="1" applyBorder="1" applyAlignment="1">
      <alignment horizontal="center" vertical="center"/>
    </xf>
    <xf numFmtId="0" fontId="0" fillId="0" borderId="3" xfId="0" applyFont="1" applyFill="1" applyBorder="1" applyAlignment="1">
      <alignment horizontal="center" vertical="center"/>
    </xf>
    <xf numFmtId="0" fontId="0" fillId="0" borderId="43" xfId="0" applyFont="1" applyBorder="1" applyAlignment="1">
      <alignment horizontal="center" vertical="center"/>
    </xf>
    <xf numFmtId="2" fontId="23" fillId="0" borderId="0" xfId="0" applyNumberFormat="1" applyFont="1" applyFill="1"/>
    <xf numFmtId="0" fontId="24" fillId="0" borderId="30" xfId="0" applyNumberFormat="1" applyFont="1" applyBorder="1" applyAlignment="1">
      <alignment horizontal="left"/>
    </xf>
    <xf numFmtId="0" fontId="25" fillId="0" borderId="0" xfId="0" applyFont="1" applyBorder="1"/>
    <xf numFmtId="0" fontId="25" fillId="0" borderId="0" xfId="0" applyNumberFormat="1" applyFont="1" applyFill="1" applyBorder="1" applyAlignment="1" applyProtection="1">
      <alignment horizontal="left" vertical="center"/>
    </xf>
    <xf numFmtId="0" fontId="26" fillId="0" borderId="0" xfId="0" applyFont="1" applyBorder="1" applyAlignment="1">
      <alignment vertical="center"/>
    </xf>
    <xf numFmtId="0" fontId="25" fillId="0" borderId="0" xfId="0" applyFont="1" applyBorder="1" applyAlignment="1">
      <alignment horizontal="left" vertical="center"/>
    </xf>
    <xf numFmtId="0" fontId="25" fillId="0" borderId="0" xfId="0" applyFont="1" applyBorder="1" applyAlignment="1">
      <alignment horizontal="left"/>
    </xf>
    <xf numFmtId="0" fontId="25" fillId="0" borderId="7" xfId="0" applyFont="1" applyBorder="1"/>
    <xf numFmtId="49" fontId="23" fillId="0" borderId="0" xfId="0" applyNumberFormat="1" applyFont="1"/>
    <xf numFmtId="0" fontId="23" fillId="0" borderId="0" xfId="0" applyFont="1"/>
    <xf numFmtId="0" fontId="26" fillId="0" borderId="0" xfId="0" applyFont="1" applyBorder="1"/>
    <xf numFmtId="0" fontId="7" fillId="0" borderId="0" xfId="0" applyNumberFormat="1" applyFont="1" applyFill="1" applyBorder="1" applyAlignment="1" applyProtection="1">
      <alignment horizontal="left" vertical="top" wrapText="1"/>
    </xf>
    <xf numFmtId="49" fontId="25" fillId="0" borderId="0" xfId="0" applyNumberFormat="1" applyFont="1" applyFill="1" applyBorder="1" applyAlignment="1" applyProtection="1">
      <alignment horizontal="left" vertical="center"/>
    </xf>
    <xf numFmtId="0" fontId="7" fillId="0" borderId="0" xfId="0" applyNumberFormat="1" applyFont="1" applyFill="1" applyBorder="1" applyAlignment="1" applyProtection="1">
      <alignment vertical="top" wrapText="1"/>
    </xf>
    <xf numFmtId="0" fontId="7" fillId="0" borderId="0" xfId="0" applyNumberFormat="1" applyFont="1" applyFill="1" applyBorder="1" applyAlignment="1" applyProtection="1">
      <alignment vertical="top"/>
    </xf>
    <xf numFmtId="0" fontId="25" fillId="0" borderId="1" xfId="0" applyFont="1" applyBorder="1"/>
    <xf numFmtId="14" fontId="0" fillId="0" borderId="16" xfId="0" applyNumberFormat="1" applyFont="1" applyBorder="1" applyAlignment="1">
      <alignment horizontal="left"/>
    </xf>
    <xf numFmtId="0" fontId="3" fillId="0" borderId="0" xfId="0" applyNumberFormat="1" applyFont="1" applyAlignment="1">
      <alignment horizontal="left"/>
    </xf>
    <xf numFmtId="0" fontId="4" fillId="2" borderId="17" xfId="0" applyFont="1" applyFill="1" applyBorder="1" applyAlignment="1">
      <alignment horizontal="left" vertical="top"/>
    </xf>
    <xf numFmtId="0" fontId="4" fillId="2" borderId="18" xfId="0" applyFont="1" applyFill="1" applyBorder="1" applyAlignment="1">
      <alignment horizontal="left" vertical="top"/>
    </xf>
    <xf numFmtId="0" fontId="4" fillId="2" borderId="19" xfId="0" applyFont="1" applyFill="1" applyBorder="1" applyAlignment="1">
      <alignment horizontal="left" vertical="top"/>
    </xf>
    <xf numFmtId="0" fontId="0" fillId="0" borderId="0" xfId="0" applyFont="1" applyAlignment="1">
      <alignment horizontal="left" vertical="center" wrapText="1"/>
    </xf>
    <xf numFmtId="0" fontId="0" fillId="0" borderId="0" xfId="0" applyFont="1" applyBorder="1" applyAlignment="1">
      <alignment horizontal="left" vertical="center" wrapText="1"/>
    </xf>
    <xf numFmtId="0" fontId="0" fillId="0" borderId="0" xfId="0" applyFont="1" applyAlignment="1">
      <alignment horizontal="left" vertical="top" wrapText="1"/>
    </xf>
    <xf numFmtId="0" fontId="0" fillId="0" borderId="35" xfId="0" applyFont="1" applyBorder="1" applyAlignment="1">
      <alignment horizontal="left" vertical="top" wrapText="1"/>
    </xf>
    <xf numFmtId="0" fontId="7" fillId="0" borderId="0" xfId="0" applyNumberFormat="1" applyFont="1" applyFill="1" applyBorder="1" applyAlignment="1" applyProtection="1">
      <alignment horizontal="left" vertical="top" wrapText="1"/>
    </xf>
    <xf numFmtId="0" fontId="4" fillId="0" borderId="7" xfId="0" applyFont="1" applyBorder="1"/>
  </cellXfs>
  <cellStyles count="5">
    <cellStyle name="Normal" xfId="0" builtinId="0"/>
    <cellStyle name="Standaard 2" xfId="1"/>
    <cellStyle name="Standaard 3" xfId="2"/>
    <cellStyle name="Standaard 4" xfId="3"/>
    <cellStyle name="Standaard 5" xfId="4"/>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6</xdr:col>
      <xdr:colOff>1748117</xdr:colOff>
      <xdr:row>2</xdr:row>
      <xdr:rowOff>145676</xdr:rowOff>
    </xdr:from>
    <xdr:to>
      <xdr:col>10</xdr:col>
      <xdr:colOff>53</xdr:colOff>
      <xdr:row>10</xdr:row>
      <xdr:rowOff>112058</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9558" y="526676"/>
          <a:ext cx="3081671" cy="1456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Aspect">
      <a:fillStyleLst>
        <a:solidFill>
          <a:schemeClr val="phClr"/>
        </a:solidFill>
        <a:gradFill rotWithShape="1">
          <a:gsLst>
            <a:gs pos="0">
              <a:schemeClr val="phClr">
                <a:tint val="65000"/>
                <a:satMod val="270000"/>
              </a:schemeClr>
            </a:gs>
            <a:gs pos="25000">
              <a:schemeClr val="phClr">
                <a:tint val="60000"/>
                <a:satMod val="300000"/>
              </a:schemeClr>
            </a:gs>
            <a:gs pos="100000">
              <a:schemeClr val="phClr">
                <a:tint val="29000"/>
                <a:satMod val="400000"/>
              </a:schemeClr>
            </a:gs>
          </a:gsLst>
          <a:lin ang="16200000" scaled="1"/>
        </a:gradFill>
        <a:gradFill rotWithShape="1">
          <a:gsLst>
            <a:gs pos="0">
              <a:schemeClr val="phClr">
                <a:shade val="45000"/>
                <a:satMod val="155000"/>
              </a:schemeClr>
            </a:gs>
            <a:gs pos="60000">
              <a:schemeClr val="phClr">
                <a:shade val="95000"/>
                <a:satMod val="150000"/>
              </a:schemeClr>
            </a:gs>
            <a:gs pos="100000">
              <a:schemeClr val="phClr">
                <a:tint val="87000"/>
                <a:satMod val="250000"/>
              </a:schemeClr>
            </a:gs>
          </a:gsLst>
          <a:lin ang="16200000" scaled="0"/>
        </a:gradFill>
      </a:fillStyleLst>
      <a:lnStyleLst>
        <a:ln w="9525" cap="flat" cmpd="sng" algn="ctr">
          <a:solidFill>
            <a:schemeClr val="phClr">
              <a:satMod val="150000"/>
            </a:schemeClr>
          </a:solidFill>
          <a:prstDash val="solid"/>
        </a:ln>
        <a:ln w="42500" cap="flat" cmpd="sng" algn="ctr">
          <a:solidFill>
            <a:schemeClr val="phClr"/>
          </a:solidFill>
          <a:prstDash val="solid"/>
        </a:ln>
        <a:ln w="38100" cap="flat" cmpd="sng" algn="ctr">
          <a:solidFill>
            <a:schemeClr val="phClr"/>
          </a:solidFill>
          <a:prstDash val="solid"/>
        </a:ln>
      </a:lnStyleLst>
      <a:effectStyleLst>
        <a:effectStyle>
          <a:effectLst>
            <a:outerShdw blurRad="65500" dist="38100" dir="5400000" rotWithShape="0">
              <a:srgbClr val="000000">
                <a:alpha val="40000"/>
              </a:srgbClr>
            </a:outerShdw>
          </a:effectLst>
        </a:effectStyle>
        <a:effectStyle>
          <a:effectLst>
            <a:outerShdw blurRad="65500" dist="38100" dir="5400000" rotWithShape="0">
              <a:srgbClr val="000000">
                <a:alpha val="40000"/>
              </a:srgbClr>
            </a:outerShdw>
          </a:effectLst>
        </a:effectStyle>
        <a:effectStyle>
          <a:effectLst>
            <a:outerShdw blurRad="65500" dist="38100" dir="5400000" rotWithShape="0">
              <a:srgbClr val="000000">
                <a:alpha val="40000"/>
              </a:srgbClr>
            </a:outerShdw>
          </a:effectLst>
          <a:scene3d>
            <a:camera prst="orthographicFront" fov="0">
              <a:rot lat="0" lon="0" rev="0"/>
            </a:camera>
            <a:lightRig rig="contrasting" dir="t">
              <a:rot lat="0" lon="0" rev="12000000"/>
            </a:lightRig>
          </a:scene3d>
          <a:sp3d prstMaterial="powder">
            <a:bevelT h="508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S1024"/>
  <sheetViews>
    <sheetView tabSelected="1" zoomScaleNormal="100" workbookViewId="0">
      <pane xSplit="10" ySplit="1" topLeftCell="K374" activePane="bottomRight" state="frozen"/>
      <selection pane="topRight" activeCell="K1" sqref="K1"/>
      <selection pane="bottomLeft" activeCell="A2" sqref="A2"/>
      <selection pane="bottomRight" activeCell="R397" sqref="R397"/>
    </sheetView>
  </sheetViews>
  <sheetFormatPr defaultRowHeight="15" x14ac:dyDescent="0.25"/>
  <cols>
    <col min="1" max="1" width="6.42578125" style="7" customWidth="1"/>
    <col min="2" max="2" width="7.140625" style="135" customWidth="1"/>
    <col min="3" max="3" width="8.28515625" style="51" customWidth="1"/>
    <col min="4" max="4" width="10" style="51" customWidth="1"/>
    <col min="5" max="5" width="32.140625" style="52" customWidth="1"/>
    <col min="6" max="6" width="17" style="52" customWidth="1"/>
    <col min="7" max="7" width="37" style="52" customWidth="1"/>
    <col min="8" max="8" width="9.5703125" style="199" customWidth="1"/>
    <col min="9" max="9" width="8.7109375" style="66" customWidth="1"/>
    <col min="10" max="10" width="18" style="51" customWidth="1"/>
    <col min="11" max="15" width="4" style="27" customWidth="1"/>
    <col min="16" max="16" width="2" style="27" customWidth="1"/>
    <col min="17" max="20" width="4" style="27" customWidth="1"/>
    <col min="21" max="21" width="2" style="27" customWidth="1"/>
    <col min="22" max="26" width="4" style="27" customWidth="1"/>
    <col min="27" max="27" width="2" style="27" customWidth="1"/>
    <col min="28" max="30" width="4" style="27" customWidth="1"/>
    <col min="31" max="31" width="4" style="27" bestFit="1" customWidth="1"/>
    <col min="32" max="32" width="2" style="27" bestFit="1" customWidth="1"/>
    <col min="33" max="34" width="4" style="27" bestFit="1" customWidth="1"/>
    <col min="35" max="35" width="4" style="27" customWidth="1"/>
    <col min="36" max="41" width="4" style="27" bestFit="1" customWidth="1"/>
    <col min="42" max="42" width="5" style="27" customWidth="1"/>
    <col min="43" max="44" width="5.140625" style="27" bestFit="1" customWidth="1"/>
    <col min="45" max="45" width="4" style="27" bestFit="1" customWidth="1"/>
    <col min="46" max="49" width="5.140625" style="27" bestFit="1" customWidth="1"/>
    <col min="50" max="50" width="2" style="27" bestFit="1" customWidth="1"/>
    <col min="51" max="59" width="4" style="27" bestFit="1" customWidth="1"/>
    <col min="60" max="66" width="5.140625" style="27" bestFit="1" customWidth="1"/>
    <col min="67" max="67" width="4" style="27" bestFit="1" customWidth="1"/>
    <col min="68" max="70" width="5.140625" style="27" bestFit="1" customWidth="1"/>
    <col min="71" max="71" width="5.28515625" style="27" bestFit="1" customWidth="1"/>
    <col min="72" max="16384" width="9.140625" style="51"/>
  </cols>
  <sheetData>
    <row r="1" spans="2:71" x14ac:dyDescent="0.25">
      <c r="B1" s="134"/>
      <c r="C1" s="1"/>
      <c r="D1" s="1"/>
      <c r="E1" s="2"/>
      <c r="F1" s="2"/>
      <c r="G1" s="2"/>
      <c r="H1" s="202" t="s">
        <v>9</v>
      </c>
      <c r="I1" s="3"/>
      <c r="J1" s="1"/>
      <c r="K1" s="27">
        <v>3.1</v>
      </c>
      <c r="L1" s="27">
        <v>3.2</v>
      </c>
      <c r="M1" s="27">
        <v>3.3</v>
      </c>
      <c r="N1" s="27">
        <v>3.4</v>
      </c>
      <c r="O1" s="27">
        <v>4.0999999999999996</v>
      </c>
      <c r="P1" s="27">
        <v>5</v>
      </c>
      <c r="Q1" s="27">
        <v>5.0999999999999996</v>
      </c>
      <c r="R1" s="27">
        <v>5.2</v>
      </c>
      <c r="S1" s="27">
        <v>5.3</v>
      </c>
      <c r="T1" s="27">
        <v>5.4</v>
      </c>
      <c r="U1" s="27">
        <v>6</v>
      </c>
      <c r="V1" s="27">
        <v>6.1</v>
      </c>
      <c r="W1" s="27">
        <v>6.3</v>
      </c>
      <c r="X1" s="27">
        <v>6.4</v>
      </c>
      <c r="Y1" s="27">
        <v>6.5</v>
      </c>
      <c r="Z1" s="27">
        <v>6.6</v>
      </c>
      <c r="AA1" s="27">
        <v>7</v>
      </c>
      <c r="AB1" s="27">
        <v>7.1</v>
      </c>
      <c r="AC1" s="27">
        <v>7.2</v>
      </c>
      <c r="AD1" s="27">
        <v>7.3</v>
      </c>
      <c r="AE1" s="27">
        <v>7.4</v>
      </c>
      <c r="AF1" s="27">
        <v>8</v>
      </c>
      <c r="AG1" s="23">
        <v>8.1</v>
      </c>
      <c r="AH1" s="27">
        <v>8.1999999999999993</v>
      </c>
      <c r="AI1" s="23">
        <v>8.3000000000000007</v>
      </c>
      <c r="AJ1" s="27">
        <v>8.4</v>
      </c>
      <c r="AK1" s="23">
        <v>8.5</v>
      </c>
      <c r="AL1" s="27">
        <v>8.6</v>
      </c>
      <c r="AM1" s="27">
        <v>8.6999999999999993</v>
      </c>
      <c r="AN1" s="27">
        <v>8.8000000000000007</v>
      </c>
      <c r="AO1" s="27">
        <v>8.9</v>
      </c>
      <c r="AP1" s="31" t="s">
        <v>221</v>
      </c>
      <c r="AQ1" s="23">
        <v>8.11</v>
      </c>
      <c r="AR1" s="27">
        <v>8.1199999999999992</v>
      </c>
      <c r="AS1" s="27" t="s">
        <v>223</v>
      </c>
      <c r="AT1" s="27">
        <v>8.14</v>
      </c>
      <c r="AU1" s="27">
        <v>8.15</v>
      </c>
      <c r="AV1" s="27">
        <v>8.16</v>
      </c>
      <c r="AW1" s="27">
        <v>8.17</v>
      </c>
      <c r="AX1" s="27">
        <v>9</v>
      </c>
      <c r="AY1" s="27">
        <v>9.1</v>
      </c>
      <c r="AZ1" s="27">
        <v>9.1999999999999993</v>
      </c>
      <c r="BA1" s="27">
        <v>9.3000000000000007</v>
      </c>
      <c r="BB1" s="27">
        <v>9.4</v>
      </c>
      <c r="BC1" s="27">
        <v>9.5</v>
      </c>
      <c r="BD1" s="27">
        <v>9.6999999999999993</v>
      </c>
      <c r="BE1" s="27">
        <v>9.8000000000000007</v>
      </c>
      <c r="BF1" s="27">
        <v>9.9</v>
      </c>
      <c r="BG1" s="27">
        <v>9.1</v>
      </c>
      <c r="BH1" s="27">
        <v>8.1300000000000008</v>
      </c>
      <c r="BI1" s="27">
        <v>9.1199999999999992</v>
      </c>
      <c r="BJ1" s="27">
        <v>9.14</v>
      </c>
      <c r="BK1" s="27">
        <v>9.15</v>
      </c>
      <c r="BL1" s="27">
        <v>9.16</v>
      </c>
      <c r="BM1" s="27">
        <v>9.18</v>
      </c>
      <c r="BN1" s="27">
        <v>9.19</v>
      </c>
      <c r="BO1" s="27">
        <v>9.1999999999999993</v>
      </c>
      <c r="BP1" s="27">
        <v>9.2100000000000009</v>
      </c>
      <c r="BQ1" s="27">
        <v>9.23</v>
      </c>
      <c r="BR1" s="27">
        <v>9.24</v>
      </c>
      <c r="BS1" s="27" t="s">
        <v>192</v>
      </c>
    </row>
    <row r="2" spans="2:71" ht="15" customHeight="1" x14ac:dyDescent="0.25">
      <c r="C2" s="240" t="str">
        <f>"Test Document voor D-Soil Model versie "&amp;D32</f>
        <v>Test Document voor D-Soil Model versie 16.1.3.483</v>
      </c>
      <c r="D2" s="240"/>
      <c r="E2" s="240"/>
      <c r="F2" s="240"/>
      <c r="G2" s="240"/>
      <c r="H2" s="203"/>
      <c r="I2" s="4"/>
    </row>
    <row r="3" spans="2:71" ht="15" customHeight="1" x14ac:dyDescent="0.25">
      <c r="C3" s="240"/>
      <c r="D3" s="240"/>
      <c r="E3" s="240"/>
      <c r="F3" s="240"/>
      <c r="G3" s="240"/>
      <c r="H3" s="203"/>
      <c r="I3" s="4"/>
    </row>
    <row r="4" spans="2:71" x14ac:dyDescent="0.25">
      <c r="C4" s="73" t="s">
        <v>13</v>
      </c>
      <c r="E4" s="52" t="str">
        <f>F25</f>
        <v>Virginie Trompille</v>
      </c>
      <c r="H4" s="203"/>
      <c r="I4" s="4"/>
    </row>
    <row r="5" spans="2:71" x14ac:dyDescent="0.25">
      <c r="C5" s="73" t="s">
        <v>14</v>
      </c>
      <c r="E5" s="28" t="str">
        <f>C25</f>
        <v>4.1</v>
      </c>
      <c r="H5" s="203"/>
      <c r="I5" s="4"/>
    </row>
    <row r="6" spans="2:71" x14ac:dyDescent="0.25">
      <c r="C6" s="73" t="s">
        <v>15</v>
      </c>
      <c r="E6" s="53">
        <f>D25</f>
        <v>42590</v>
      </c>
      <c r="H6" s="203"/>
      <c r="I6" s="4"/>
    </row>
    <row r="7" spans="2:71" x14ac:dyDescent="0.25">
      <c r="C7" s="73" t="s">
        <v>16</v>
      </c>
      <c r="E7" s="52" t="str">
        <f>"D-Soil Model "&amp;E25</f>
        <v>D-Soil Model 16.1.3.414</v>
      </c>
      <c r="H7" s="203"/>
      <c r="I7" s="4"/>
    </row>
    <row r="8" spans="2:71" x14ac:dyDescent="0.25">
      <c r="H8" s="203"/>
      <c r="I8" s="4"/>
    </row>
    <row r="9" spans="2:71" x14ac:dyDescent="0.25">
      <c r="H9" s="203"/>
      <c r="I9" s="4"/>
    </row>
    <row r="10" spans="2:71" x14ac:dyDescent="0.25">
      <c r="H10" s="203"/>
      <c r="I10" s="4"/>
    </row>
    <row r="11" spans="2:71" ht="21" x14ac:dyDescent="0.25">
      <c r="C11" s="30" t="s">
        <v>17</v>
      </c>
      <c r="H11" s="203"/>
      <c r="I11" s="4"/>
    </row>
    <row r="12" spans="2:71" x14ac:dyDescent="0.25">
      <c r="C12" s="105" t="s">
        <v>261</v>
      </c>
      <c r="H12" s="203"/>
      <c r="I12" s="4"/>
    </row>
    <row r="13" spans="2:71" x14ac:dyDescent="0.25">
      <c r="C13" s="105" t="s">
        <v>20</v>
      </c>
      <c r="H13" s="203"/>
      <c r="I13" s="4"/>
    </row>
    <row r="14" spans="2:71" x14ac:dyDescent="0.25">
      <c r="C14" s="105" t="s">
        <v>19</v>
      </c>
      <c r="H14" s="203"/>
      <c r="I14" s="4"/>
    </row>
    <row r="15" spans="2:71" x14ac:dyDescent="0.25">
      <c r="H15" s="203"/>
      <c r="I15" s="4"/>
    </row>
    <row r="16" spans="2:71" x14ac:dyDescent="0.25">
      <c r="H16" s="203"/>
      <c r="I16" s="4"/>
    </row>
    <row r="17" spans="3:18" ht="21.75" thickBot="1" x14ac:dyDescent="0.3">
      <c r="C17" s="30" t="s">
        <v>18</v>
      </c>
      <c r="H17" s="203"/>
      <c r="I17" s="4"/>
    </row>
    <row r="18" spans="3:18" ht="15.75" thickBot="1" x14ac:dyDescent="0.3">
      <c r="C18" s="100" t="s">
        <v>14</v>
      </c>
      <c r="D18" s="78" t="s">
        <v>15</v>
      </c>
      <c r="E18" s="12" t="s">
        <v>16</v>
      </c>
      <c r="F18" s="12" t="s">
        <v>12</v>
      </c>
      <c r="G18" s="12"/>
      <c r="H18" s="204" t="s">
        <v>282</v>
      </c>
      <c r="I18" s="133"/>
      <c r="J18" s="77"/>
    </row>
    <row r="19" spans="3:18" x14ac:dyDescent="0.25">
      <c r="C19" s="106">
        <v>0.1</v>
      </c>
      <c r="D19" s="72">
        <v>41711</v>
      </c>
      <c r="E19" s="60"/>
      <c r="F19" s="107" t="s">
        <v>36</v>
      </c>
      <c r="G19" s="60"/>
      <c r="H19" s="205"/>
      <c r="I19" s="59"/>
      <c r="J19" s="61"/>
    </row>
    <row r="20" spans="3:18" x14ac:dyDescent="0.25">
      <c r="C20" s="108" t="s">
        <v>264</v>
      </c>
      <c r="D20" s="109">
        <v>41946</v>
      </c>
      <c r="E20" s="6" t="s">
        <v>29</v>
      </c>
      <c r="F20" s="6" t="s">
        <v>11</v>
      </c>
      <c r="G20" s="67"/>
      <c r="J20" s="68"/>
    </row>
    <row r="21" spans="3:18" x14ac:dyDescent="0.25">
      <c r="C21" s="108" t="s">
        <v>265</v>
      </c>
      <c r="D21" s="109">
        <v>41983</v>
      </c>
      <c r="E21" s="6" t="s">
        <v>29</v>
      </c>
      <c r="F21" s="6" t="s">
        <v>11</v>
      </c>
      <c r="G21" s="67"/>
      <c r="J21" s="68"/>
      <c r="P21" s="110"/>
    </row>
    <row r="22" spans="3:18" x14ac:dyDescent="0.25">
      <c r="C22" s="111" t="s">
        <v>266</v>
      </c>
      <c r="D22" s="112">
        <v>42131</v>
      </c>
      <c r="E22" s="67" t="s">
        <v>37</v>
      </c>
      <c r="F22" s="67" t="s">
        <v>10</v>
      </c>
      <c r="G22" s="67"/>
      <c r="J22" s="68"/>
    </row>
    <row r="23" spans="3:18" x14ac:dyDescent="0.25">
      <c r="C23" s="108" t="s">
        <v>35</v>
      </c>
      <c r="D23" s="109">
        <v>42514</v>
      </c>
      <c r="E23" s="6" t="s">
        <v>27</v>
      </c>
      <c r="F23" s="6" t="s">
        <v>11</v>
      </c>
      <c r="G23" s="6"/>
      <c r="H23" s="199" t="s">
        <v>38</v>
      </c>
      <c r="I23" s="70"/>
      <c r="J23" s="68"/>
      <c r="R23" s="110"/>
    </row>
    <row r="24" spans="3:18" x14ac:dyDescent="0.25">
      <c r="C24" s="113" t="s">
        <v>116</v>
      </c>
      <c r="D24" s="109">
        <v>42552</v>
      </c>
      <c r="E24" s="6">
        <v>16.100000000000001</v>
      </c>
      <c r="F24" s="6" t="s">
        <v>117</v>
      </c>
      <c r="G24" s="6"/>
      <c r="I24" s="70"/>
      <c r="J24" s="68"/>
    </row>
    <row r="25" spans="3:18" x14ac:dyDescent="0.25">
      <c r="C25" s="108" t="s">
        <v>262</v>
      </c>
      <c r="D25" s="109">
        <v>42590</v>
      </c>
      <c r="E25" s="6" t="s">
        <v>267</v>
      </c>
      <c r="F25" s="6" t="s">
        <v>263</v>
      </c>
      <c r="G25" s="6"/>
      <c r="H25" s="203" t="s">
        <v>274</v>
      </c>
      <c r="I25" s="4"/>
      <c r="J25" s="68"/>
      <c r="R25" s="110"/>
    </row>
    <row r="26" spans="3:18" x14ac:dyDescent="0.25">
      <c r="C26" s="114"/>
      <c r="D26" s="115"/>
      <c r="E26" s="70"/>
      <c r="F26" s="6"/>
      <c r="G26" s="6"/>
      <c r="I26" s="70"/>
      <c r="J26" s="68"/>
      <c r="Q26" s="110"/>
    </row>
    <row r="27" spans="3:18" x14ac:dyDescent="0.25">
      <c r="C27" s="65"/>
      <c r="D27" s="116"/>
      <c r="E27" s="67"/>
      <c r="F27" s="67"/>
      <c r="G27" s="67"/>
      <c r="H27" s="203"/>
      <c r="I27" s="4"/>
      <c r="J27" s="68"/>
    </row>
    <row r="28" spans="3:18" ht="15.75" thickBot="1" x14ac:dyDescent="0.3">
      <c r="C28" s="62"/>
      <c r="D28" s="117"/>
      <c r="E28" s="57"/>
      <c r="F28" s="57"/>
      <c r="G28" s="57"/>
      <c r="H28" s="206"/>
      <c r="I28" s="5"/>
      <c r="J28" s="58"/>
    </row>
    <row r="29" spans="3:18" x14ac:dyDescent="0.25">
      <c r="H29" s="203"/>
      <c r="I29" s="4"/>
    </row>
    <row r="30" spans="3:18" x14ac:dyDescent="0.25">
      <c r="H30" s="203"/>
      <c r="I30" s="4"/>
    </row>
    <row r="31" spans="3:18" ht="21.75" thickBot="1" x14ac:dyDescent="0.4">
      <c r="C31" s="29" t="s">
        <v>21</v>
      </c>
      <c r="H31" s="203"/>
      <c r="I31" s="4"/>
    </row>
    <row r="32" spans="3:18" x14ac:dyDescent="0.25">
      <c r="C32" s="15" t="s">
        <v>14</v>
      </c>
      <c r="D32" s="59" t="s">
        <v>589</v>
      </c>
      <c r="E32" s="60"/>
      <c r="F32" s="60"/>
      <c r="G32" s="60"/>
      <c r="H32" s="207"/>
      <c r="I32" s="32"/>
      <c r="J32" s="61"/>
      <c r="R32" s="110"/>
    </row>
    <row r="33" spans="3:10" ht="15.75" thickBot="1" x14ac:dyDescent="0.3">
      <c r="C33" s="62"/>
      <c r="D33" s="63"/>
      <c r="E33" s="57"/>
      <c r="F33" s="57"/>
      <c r="G33" s="57"/>
      <c r="H33" s="206"/>
      <c r="I33" s="5"/>
      <c r="J33" s="58"/>
    </row>
    <row r="34" spans="3:10" x14ac:dyDescent="0.25">
      <c r="C34" s="15" t="s">
        <v>22</v>
      </c>
      <c r="D34" s="59"/>
      <c r="E34" s="60" t="s">
        <v>10</v>
      </c>
      <c r="F34" s="60"/>
      <c r="G34" s="60"/>
      <c r="H34" s="207"/>
      <c r="I34" s="32"/>
      <c r="J34" s="61"/>
    </row>
    <row r="35" spans="3:10" ht="15.75" thickBot="1" x14ac:dyDescent="0.3">
      <c r="C35" s="62"/>
      <c r="D35" s="63"/>
      <c r="E35" s="57"/>
      <c r="F35" s="57"/>
      <c r="G35" s="57"/>
      <c r="H35" s="206"/>
      <c r="I35" s="5"/>
      <c r="J35" s="58"/>
    </row>
    <row r="36" spans="3:10" x14ac:dyDescent="0.25">
      <c r="C36" s="15" t="s">
        <v>15</v>
      </c>
      <c r="D36" s="59"/>
      <c r="E36" s="239">
        <v>42597</v>
      </c>
      <c r="F36" s="60"/>
      <c r="G36" s="60"/>
      <c r="H36" s="207"/>
      <c r="I36" s="32"/>
      <c r="J36" s="61"/>
    </row>
    <row r="37" spans="3:10" ht="15.75" thickBot="1" x14ac:dyDescent="0.3">
      <c r="C37" s="33"/>
      <c r="D37" s="63"/>
      <c r="E37" s="57"/>
      <c r="F37" s="57"/>
      <c r="G37" s="57"/>
      <c r="H37" s="206"/>
      <c r="I37" s="5"/>
      <c r="J37" s="58"/>
    </row>
    <row r="38" spans="3:10" x14ac:dyDescent="0.25">
      <c r="C38" s="15" t="s">
        <v>23</v>
      </c>
      <c r="D38" s="176" t="s">
        <v>259</v>
      </c>
      <c r="E38" s="177" t="s">
        <v>24</v>
      </c>
      <c r="F38" s="178" t="s">
        <v>257</v>
      </c>
      <c r="G38" s="60"/>
      <c r="H38" s="208" t="s">
        <v>258</v>
      </c>
      <c r="I38" s="32"/>
      <c r="J38" s="61"/>
    </row>
    <row r="39" spans="3:10" ht="15.75" thickBot="1" x14ac:dyDescent="0.3">
      <c r="C39" s="62"/>
      <c r="D39" s="64" t="s">
        <v>590</v>
      </c>
      <c r="E39" s="57">
        <v>1</v>
      </c>
      <c r="F39" s="34" t="s">
        <v>79</v>
      </c>
      <c r="G39" s="57"/>
      <c r="H39" s="206"/>
      <c r="I39" s="5"/>
      <c r="J39" s="58"/>
    </row>
    <row r="40" spans="3:10" x14ac:dyDescent="0.25">
      <c r="C40" s="15" t="s">
        <v>25</v>
      </c>
      <c r="D40" s="59"/>
      <c r="E40" s="60" t="s">
        <v>591</v>
      </c>
      <c r="F40" s="60"/>
      <c r="G40" s="60"/>
      <c r="H40" s="207"/>
      <c r="I40" s="32"/>
      <c r="J40" s="61"/>
    </row>
    <row r="41" spans="3:10" ht="15.75" thickBot="1" x14ac:dyDescent="0.3">
      <c r="C41" s="62"/>
      <c r="D41" s="63"/>
      <c r="E41" s="57"/>
      <c r="F41" s="57"/>
      <c r="G41" s="57"/>
      <c r="H41" s="206"/>
      <c r="I41" s="5"/>
      <c r="J41" s="58"/>
    </row>
    <row r="42" spans="3:10" x14ac:dyDescent="0.25">
      <c r="C42" s="15" t="s">
        <v>260</v>
      </c>
      <c r="D42" s="59"/>
      <c r="E42" s="60"/>
      <c r="F42" s="60"/>
      <c r="G42" s="60"/>
      <c r="H42" s="207"/>
      <c r="I42" s="32"/>
      <c r="J42" s="61"/>
    </row>
    <row r="43" spans="3:10" ht="15.75" thickBot="1" x14ac:dyDescent="0.3">
      <c r="C43" s="62"/>
      <c r="D43" s="63"/>
      <c r="E43" s="57"/>
      <c r="F43" s="57"/>
      <c r="G43" s="57"/>
      <c r="H43" s="206"/>
      <c r="I43" s="5"/>
      <c r="J43" s="58"/>
    </row>
    <row r="44" spans="3:10" x14ac:dyDescent="0.25">
      <c r="C44" s="15" t="s">
        <v>26</v>
      </c>
      <c r="D44" s="59"/>
      <c r="E44" s="60"/>
      <c r="F44" s="60"/>
      <c r="G44" s="60"/>
      <c r="H44" s="207"/>
      <c r="I44" s="32"/>
      <c r="J44" s="61"/>
    </row>
    <row r="45" spans="3:10" x14ac:dyDescent="0.25">
      <c r="C45" s="65"/>
      <c r="D45" s="66"/>
      <c r="E45" s="67"/>
      <c r="F45" s="67"/>
      <c r="G45" s="67"/>
      <c r="H45" s="203"/>
      <c r="I45" s="4"/>
      <c r="J45" s="68"/>
    </row>
    <row r="46" spans="3:10" x14ac:dyDescent="0.25">
      <c r="C46" s="65"/>
      <c r="D46" s="66"/>
      <c r="E46" s="67"/>
      <c r="F46" s="67"/>
      <c r="G46" s="67"/>
      <c r="H46" s="203"/>
      <c r="I46" s="4"/>
      <c r="J46" s="68"/>
    </row>
    <row r="47" spans="3:10" x14ac:dyDescent="0.25">
      <c r="C47" s="65"/>
      <c r="D47" s="66"/>
      <c r="E47" s="67"/>
      <c r="F47" s="67"/>
      <c r="G47" s="67"/>
      <c r="H47" s="203"/>
      <c r="I47" s="4"/>
      <c r="J47" s="68"/>
    </row>
    <row r="48" spans="3:10" x14ac:dyDescent="0.25">
      <c r="C48" s="65"/>
      <c r="D48" s="66"/>
      <c r="E48" s="67"/>
      <c r="F48" s="67"/>
      <c r="G48" s="67"/>
      <c r="H48" s="203"/>
      <c r="I48" s="4"/>
      <c r="J48" s="68"/>
    </row>
    <row r="49" spans="2:71" x14ac:dyDescent="0.25">
      <c r="C49" s="65"/>
      <c r="D49" s="66"/>
      <c r="E49" s="67"/>
      <c r="F49" s="67"/>
      <c r="G49" s="67"/>
      <c r="H49" s="203"/>
      <c r="I49" s="4"/>
      <c r="J49" s="68"/>
    </row>
    <row r="50" spans="2:71" x14ac:dyDescent="0.25">
      <c r="C50" s="65"/>
      <c r="D50" s="66"/>
      <c r="E50" s="67"/>
      <c r="F50" s="67"/>
      <c r="G50" s="67"/>
      <c r="H50" s="203"/>
      <c r="I50" s="4"/>
      <c r="J50" s="68"/>
    </row>
    <row r="51" spans="2:71" x14ac:dyDescent="0.25">
      <c r="C51" s="65"/>
      <c r="D51" s="66"/>
      <c r="E51" s="67"/>
      <c r="F51" s="67"/>
      <c r="G51" s="67"/>
      <c r="H51" s="203"/>
      <c r="I51" s="4"/>
      <c r="J51" s="68"/>
    </row>
    <row r="52" spans="2:71" x14ac:dyDescent="0.25">
      <c r="C52" s="65"/>
      <c r="D52" s="66"/>
      <c r="E52" s="67"/>
      <c r="F52" s="67"/>
      <c r="G52" s="67"/>
      <c r="H52" s="203"/>
      <c r="I52" s="4"/>
      <c r="J52" s="68"/>
    </row>
    <row r="53" spans="2:71" x14ac:dyDescent="0.25">
      <c r="C53" s="65"/>
      <c r="D53" s="66"/>
      <c r="E53" s="67"/>
      <c r="F53" s="67"/>
      <c r="G53" s="67"/>
      <c r="H53" s="203"/>
      <c r="I53" s="4"/>
      <c r="J53" s="68"/>
    </row>
    <row r="54" spans="2:71" x14ac:dyDescent="0.25">
      <c r="C54" s="65"/>
      <c r="D54" s="66"/>
      <c r="E54" s="67"/>
      <c r="F54" s="67"/>
      <c r="G54" s="67"/>
      <c r="H54" s="203"/>
      <c r="I54" s="4"/>
      <c r="J54" s="68"/>
    </row>
    <row r="55" spans="2:71" x14ac:dyDescent="0.25">
      <c r="C55" s="65"/>
      <c r="D55" s="66"/>
      <c r="E55" s="67"/>
      <c r="F55" s="67"/>
      <c r="G55" s="67"/>
      <c r="H55" s="203"/>
      <c r="I55" s="4"/>
      <c r="J55" s="68"/>
    </row>
    <row r="56" spans="2:71" x14ac:dyDescent="0.25">
      <c r="C56" s="65"/>
      <c r="D56" s="66"/>
      <c r="E56" s="67"/>
      <c r="F56" s="67"/>
      <c r="G56" s="67"/>
      <c r="H56" s="203"/>
      <c r="I56" s="4"/>
      <c r="J56" s="68"/>
    </row>
    <row r="57" spans="2:71" ht="15.75" thickBot="1" x14ac:dyDescent="0.3">
      <c r="C57" s="62"/>
      <c r="D57" s="63"/>
      <c r="E57" s="57"/>
      <c r="F57" s="57"/>
      <c r="G57" s="57"/>
      <c r="H57" s="206"/>
      <c r="I57" s="5"/>
      <c r="J57" s="58"/>
    </row>
    <row r="58" spans="2:71" x14ac:dyDescent="0.25">
      <c r="H58" s="203"/>
      <c r="I58" s="4"/>
    </row>
    <row r="59" spans="2:71" x14ac:dyDescent="0.25">
      <c r="H59" s="203"/>
      <c r="I59" s="4"/>
    </row>
    <row r="60" spans="2:71" ht="15.75" thickBot="1" x14ac:dyDescent="0.3">
      <c r="H60" s="203"/>
      <c r="I60" s="4"/>
    </row>
    <row r="61" spans="2:71" ht="14.45" customHeight="1" thickBot="1" x14ac:dyDescent="0.3">
      <c r="B61" s="136" t="s">
        <v>269</v>
      </c>
      <c r="C61" s="241" t="s">
        <v>270</v>
      </c>
      <c r="D61" s="242"/>
      <c r="E61" s="242"/>
      <c r="F61" s="242"/>
      <c r="G61" s="243"/>
      <c r="H61" s="209" t="s">
        <v>271</v>
      </c>
      <c r="I61" s="88" t="s">
        <v>272</v>
      </c>
      <c r="J61" s="88" t="s">
        <v>2</v>
      </c>
    </row>
    <row r="62" spans="2:71" ht="15.75" thickBot="1" x14ac:dyDescent="0.3"/>
    <row r="63" spans="2:71" ht="15.75" thickBot="1" x14ac:dyDescent="0.3">
      <c r="B63" s="137">
        <v>1</v>
      </c>
      <c r="C63" s="100" t="s">
        <v>273</v>
      </c>
      <c r="D63" s="54"/>
      <c r="E63" s="55"/>
      <c r="F63" s="55"/>
      <c r="G63" s="55"/>
      <c r="H63" s="210" t="s">
        <v>268</v>
      </c>
      <c r="I63" s="35" t="s">
        <v>272</v>
      </c>
      <c r="J63" s="56" t="s">
        <v>2</v>
      </c>
      <c r="K63" s="27">
        <v>3.1</v>
      </c>
      <c r="L63" s="27">
        <v>3.2</v>
      </c>
      <c r="M63" s="27">
        <v>3.3</v>
      </c>
      <c r="O63" s="27">
        <v>4.0999999999999996</v>
      </c>
      <c r="P63" s="27">
        <v>5</v>
      </c>
      <c r="Q63" s="27">
        <v>5.0999999999999996</v>
      </c>
      <c r="R63" s="27">
        <v>5.2</v>
      </c>
      <c r="S63" s="27">
        <v>5.3</v>
      </c>
      <c r="T63" s="27">
        <v>5.4</v>
      </c>
      <c r="U63" s="27">
        <v>6</v>
      </c>
      <c r="V63" s="27">
        <v>6.1</v>
      </c>
      <c r="W63" s="27">
        <v>6.3</v>
      </c>
      <c r="X63" s="27">
        <v>6.4</v>
      </c>
      <c r="Y63" s="27">
        <v>6.5</v>
      </c>
      <c r="Z63" s="27">
        <v>6.6</v>
      </c>
      <c r="AA63" s="27">
        <v>7</v>
      </c>
      <c r="AB63" s="27">
        <v>7.1</v>
      </c>
      <c r="AC63" s="27">
        <v>3.4</v>
      </c>
      <c r="AD63" s="27">
        <v>7.3</v>
      </c>
      <c r="AE63" s="27">
        <v>7.4</v>
      </c>
      <c r="AF63" s="27">
        <v>8</v>
      </c>
      <c r="AG63" s="27">
        <v>8.1</v>
      </c>
      <c r="AH63" s="27">
        <v>8.1999999999999993</v>
      </c>
      <c r="AJ63" s="27">
        <v>8.4</v>
      </c>
      <c r="AK63" s="27">
        <v>8.5</v>
      </c>
      <c r="AL63" s="27">
        <v>8.6</v>
      </c>
      <c r="AM63" s="27">
        <v>8.6999999999999993</v>
      </c>
      <c r="AN63" s="27">
        <v>8.8000000000000007</v>
      </c>
      <c r="AO63" s="27">
        <v>8.9</v>
      </c>
      <c r="AP63" s="27">
        <v>8.1</v>
      </c>
      <c r="AQ63" s="27">
        <v>8.11</v>
      </c>
      <c r="AR63" s="27">
        <v>8.1199999999999992</v>
      </c>
      <c r="AS63" s="27" t="s">
        <v>223</v>
      </c>
      <c r="AT63" s="27">
        <v>8.14</v>
      </c>
      <c r="AU63" s="27">
        <v>8.15</v>
      </c>
      <c r="AV63" s="27">
        <v>8.16</v>
      </c>
      <c r="AW63" s="27">
        <v>8.17</v>
      </c>
      <c r="AX63" s="27">
        <v>9</v>
      </c>
      <c r="AY63" s="27">
        <v>9.1</v>
      </c>
      <c r="AZ63" s="27">
        <v>9.1999999999999993</v>
      </c>
      <c r="BA63" s="27">
        <v>9.3000000000000007</v>
      </c>
      <c r="BB63" s="27">
        <v>9.4</v>
      </c>
      <c r="BC63" s="27">
        <v>9.5</v>
      </c>
      <c r="BD63" s="27">
        <v>9.6999999999999993</v>
      </c>
      <c r="BE63" s="27">
        <v>9.8000000000000007</v>
      </c>
      <c r="BF63" s="27">
        <v>9.9</v>
      </c>
      <c r="BG63" s="27">
        <v>9.1</v>
      </c>
      <c r="BH63" s="27">
        <v>8.1300000000000008</v>
      </c>
      <c r="BI63" s="27">
        <v>9.1199999999999992</v>
      </c>
      <c r="BJ63" s="27">
        <v>9.14</v>
      </c>
      <c r="BK63" s="27">
        <v>9.15</v>
      </c>
      <c r="BL63" s="27">
        <v>9.16</v>
      </c>
      <c r="BM63" s="27">
        <v>9.18</v>
      </c>
      <c r="BN63" s="27">
        <v>9.19</v>
      </c>
      <c r="BO63" s="27">
        <v>9.1999999999999993</v>
      </c>
      <c r="BP63" s="27">
        <v>9.2100000000000009</v>
      </c>
      <c r="BQ63" s="27">
        <v>9.23</v>
      </c>
      <c r="BR63" s="27">
        <v>9.24</v>
      </c>
      <c r="BS63" s="27" t="s">
        <v>192</v>
      </c>
    </row>
    <row r="64" spans="2:71" x14ac:dyDescent="0.25">
      <c r="B64" s="138">
        <f>B63+0.01</f>
        <v>1.01</v>
      </c>
      <c r="C64" s="102" t="s">
        <v>275</v>
      </c>
      <c r="D64" s="59"/>
      <c r="E64" s="60"/>
      <c r="F64" s="60"/>
      <c r="G64" s="36"/>
      <c r="H64" s="211"/>
      <c r="I64" s="37"/>
      <c r="J64" s="61"/>
    </row>
    <row r="65" spans="2:10" x14ac:dyDescent="0.25">
      <c r="B65" s="79"/>
      <c r="C65" s="65"/>
      <c r="D65" s="66" t="s">
        <v>39</v>
      </c>
      <c r="E65" s="67"/>
      <c r="F65" s="67"/>
      <c r="G65" s="38"/>
      <c r="H65" s="212" t="s">
        <v>0</v>
      </c>
      <c r="I65" s="39"/>
      <c r="J65" s="68"/>
    </row>
    <row r="66" spans="2:10" x14ac:dyDescent="0.25">
      <c r="B66" s="79"/>
      <c r="C66" s="65"/>
      <c r="D66" s="66" t="s">
        <v>40</v>
      </c>
      <c r="E66" s="67"/>
      <c r="F66" s="67"/>
      <c r="G66" s="38"/>
      <c r="H66" s="212" t="s">
        <v>0</v>
      </c>
      <c r="I66" s="39"/>
      <c r="J66" s="68"/>
    </row>
    <row r="67" spans="2:10" x14ac:dyDescent="0.25">
      <c r="B67" s="79"/>
      <c r="C67" s="65"/>
      <c r="D67" s="66" t="s">
        <v>41</v>
      </c>
      <c r="E67" s="67"/>
      <c r="F67" s="67"/>
      <c r="G67" s="38"/>
      <c r="H67" s="212" t="s">
        <v>0</v>
      </c>
      <c r="I67" s="39"/>
      <c r="J67" s="68"/>
    </row>
    <row r="68" spans="2:10" x14ac:dyDescent="0.25">
      <c r="B68" s="79"/>
      <c r="C68" s="65"/>
      <c r="D68" s="66" t="s">
        <v>42</v>
      </c>
      <c r="E68" s="67"/>
      <c r="F68" s="67"/>
      <c r="G68" s="38"/>
      <c r="H68" s="212" t="s">
        <v>0</v>
      </c>
      <c r="I68" s="39"/>
      <c r="J68" s="68"/>
    </row>
    <row r="69" spans="2:10" x14ac:dyDescent="0.25">
      <c r="B69" s="79"/>
      <c r="C69" s="65"/>
      <c r="D69" s="66" t="s">
        <v>5</v>
      </c>
      <c r="E69" s="67"/>
      <c r="F69" s="67"/>
      <c r="G69" s="38"/>
      <c r="H69" s="212" t="s">
        <v>0</v>
      </c>
      <c r="I69" s="39"/>
      <c r="J69" s="68"/>
    </row>
    <row r="70" spans="2:10" ht="15.75" thickBot="1" x14ac:dyDescent="0.3">
      <c r="B70" s="80"/>
      <c r="C70" s="62"/>
      <c r="D70" s="57"/>
      <c r="E70" s="57"/>
      <c r="F70" s="57"/>
      <c r="G70" s="40"/>
      <c r="H70" s="213"/>
      <c r="I70" s="41"/>
      <c r="J70" s="58"/>
    </row>
    <row r="71" spans="2:10" ht="15.75" thickBot="1" x14ac:dyDescent="0.3"/>
    <row r="72" spans="2:10" ht="15.75" thickBot="1" x14ac:dyDescent="0.3">
      <c r="B72" s="139">
        <f>B63+1</f>
        <v>2</v>
      </c>
      <c r="C72" s="92" t="s">
        <v>283</v>
      </c>
      <c r="D72" s="89"/>
      <c r="E72" s="89"/>
      <c r="F72" s="95"/>
      <c r="G72" s="90"/>
      <c r="H72" s="210" t="s">
        <v>268</v>
      </c>
      <c r="I72" s="35" t="s">
        <v>272</v>
      </c>
      <c r="J72" s="56" t="s">
        <v>2</v>
      </c>
    </row>
    <row r="73" spans="2:10" x14ac:dyDescent="0.25">
      <c r="B73" s="99">
        <f>B72+0.01</f>
        <v>2.0099999999999998</v>
      </c>
      <c r="C73" s="93" t="s">
        <v>276</v>
      </c>
      <c r="D73" s="91"/>
      <c r="E73" s="91"/>
      <c r="F73" s="86"/>
      <c r="G73" s="85"/>
      <c r="H73" s="214"/>
      <c r="I73" s="47"/>
      <c r="J73" s="81"/>
    </row>
    <row r="74" spans="2:10" x14ac:dyDescent="0.25">
      <c r="B74" s="99"/>
      <c r="C74" s="94"/>
      <c r="D74" s="98" t="s">
        <v>277</v>
      </c>
      <c r="E74" s="98"/>
      <c r="F74" s="84"/>
      <c r="G74" s="98"/>
      <c r="H74" s="200"/>
      <c r="I74" s="42"/>
      <c r="J74" s="82"/>
    </row>
    <row r="75" spans="2:10" x14ac:dyDescent="0.25">
      <c r="B75" s="99"/>
      <c r="C75" s="94"/>
      <c r="D75" s="98"/>
      <c r="E75" s="98" t="s">
        <v>101</v>
      </c>
      <c r="F75" s="84"/>
      <c r="G75" s="98"/>
      <c r="H75" s="200" t="s">
        <v>0</v>
      </c>
      <c r="I75" s="42"/>
      <c r="J75" s="82"/>
    </row>
    <row r="76" spans="2:10" x14ac:dyDescent="0.25">
      <c r="B76" s="99"/>
      <c r="C76" s="94"/>
      <c r="D76" s="98"/>
      <c r="E76" s="98" t="s">
        <v>102</v>
      </c>
      <c r="F76" s="84"/>
      <c r="G76" s="98"/>
      <c r="H76" s="200" t="s">
        <v>0</v>
      </c>
      <c r="I76" s="42"/>
      <c r="J76" s="82"/>
    </row>
    <row r="77" spans="2:10" x14ac:dyDescent="0.25">
      <c r="B77" s="99"/>
      <c r="C77" s="94"/>
      <c r="D77" s="98"/>
      <c r="E77" s="98" t="s">
        <v>103</v>
      </c>
      <c r="F77" s="84"/>
      <c r="G77" s="98"/>
      <c r="H77" s="200" t="s">
        <v>0</v>
      </c>
      <c r="I77" s="42"/>
      <c r="J77" s="82"/>
    </row>
    <row r="78" spans="2:10" x14ac:dyDescent="0.25">
      <c r="B78" s="99"/>
      <c r="C78" s="94"/>
      <c r="D78" s="98" t="s">
        <v>278</v>
      </c>
      <c r="E78" s="98"/>
      <c r="F78" s="84"/>
      <c r="G78" s="98"/>
      <c r="H78" s="200"/>
      <c r="I78" s="42"/>
      <c r="J78" s="82"/>
    </row>
    <row r="79" spans="2:10" x14ac:dyDescent="0.25">
      <c r="B79" s="99"/>
      <c r="C79" s="94"/>
      <c r="D79" s="98"/>
      <c r="E79" s="98" t="s">
        <v>105</v>
      </c>
      <c r="F79" s="84"/>
      <c r="G79" s="98"/>
      <c r="H79" s="200" t="s">
        <v>0</v>
      </c>
      <c r="I79" s="42"/>
      <c r="J79" s="82"/>
    </row>
    <row r="80" spans="2:10" x14ac:dyDescent="0.25">
      <c r="B80" s="99"/>
      <c r="C80" s="94"/>
      <c r="D80" s="98"/>
      <c r="E80" s="98" t="s">
        <v>3</v>
      </c>
      <c r="F80" s="84"/>
      <c r="G80" s="98"/>
      <c r="H80" s="200" t="s">
        <v>0</v>
      </c>
      <c r="I80" s="42"/>
      <c r="J80" s="82"/>
    </row>
    <row r="81" spans="2:10" x14ac:dyDescent="0.25">
      <c r="B81" s="99"/>
      <c r="C81" s="94"/>
      <c r="D81" s="98"/>
      <c r="E81" s="98" t="s">
        <v>64</v>
      </c>
      <c r="F81" s="84"/>
      <c r="G81" s="98"/>
      <c r="H81" s="200" t="s">
        <v>0</v>
      </c>
      <c r="I81" s="42"/>
      <c r="J81" s="82"/>
    </row>
    <row r="82" spans="2:10" x14ac:dyDescent="0.25">
      <c r="B82" s="99"/>
      <c r="C82" s="94"/>
      <c r="D82" s="98" t="s">
        <v>280</v>
      </c>
      <c r="E82" s="98"/>
      <c r="F82" s="84"/>
      <c r="G82" s="98"/>
      <c r="H82" s="200"/>
      <c r="I82" s="42"/>
      <c r="J82" s="82"/>
    </row>
    <row r="83" spans="2:10" ht="60" x14ac:dyDescent="0.25">
      <c r="B83" s="99"/>
      <c r="C83" s="94"/>
      <c r="D83" s="98"/>
      <c r="E83" s="98" t="s">
        <v>279</v>
      </c>
      <c r="F83" s="84"/>
      <c r="G83" s="98"/>
      <c r="H83" s="215" t="s">
        <v>1</v>
      </c>
      <c r="I83" s="42"/>
      <c r="J83" s="82" t="s">
        <v>592</v>
      </c>
    </row>
    <row r="84" spans="2:10" ht="15.75" thickBot="1" x14ac:dyDescent="0.3">
      <c r="B84" s="103"/>
      <c r="C84" s="96"/>
      <c r="D84" s="97"/>
      <c r="E84" s="97"/>
      <c r="F84" s="87"/>
      <c r="G84" s="97"/>
      <c r="H84" s="216"/>
      <c r="I84" s="46"/>
      <c r="J84" s="118"/>
    </row>
    <row r="85" spans="2:10" ht="15.75" thickBot="1" x14ac:dyDescent="0.3"/>
    <row r="86" spans="2:10" ht="15.75" thickBot="1" x14ac:dyDescent="0.3">
      <c r="B86" s="137">
        <f>B72+1</f>
        <v>3</v>
      </c>
      <c r="C86" s="100" t="s">
        <v>61</v>
      </c>
      <c r="D86" s="54"/>
      <c r="E86" s="55"/>
      <c r="F86" s="55"/>
      <c r="G86" s="55"/>
      <c r="H86" s="210" t="s">
        <v>268</v>
      </c>
      <c r="I86" s="35" t="s">
        <v>272</v>
      </c>
      <c r="J86" s="56" t="s">
        <v>2</v>
      </c>
    </row>
    <row r="87" spans="2:10" x14ac:dyDescent="0.25">
      <c r="B87" s="138">
        <f>B86+0.01</f>
        <v>3.01</v>
      </c>
      <c r="C87" s="69" t="s">
        <v>44</v>
      </c>
      <c r="D87" s="66"/>
      <c r="E87" s="67"/>
      <c r="F87" s="67"/>
      <c r="G87" s="67"/>
      <c r="H87" s="200"/>
      <c r="J87" s="68"/>
    </row>
    <row r="88" spans="2:10" x14ac:dyDescent="0.25">
      <c r="B88" s="79"/>
      <c r="C88" s="65"/>
      <c r="D88" s="70" t="s">
        <v>89</v>
      </c>
      <c r="E88" s="67"/>
      <c r="F88" s="67"/>
      <c r="G88" s="67"/>
      <c r="H88" s="200" t="s">
        <v>0</v>
      </c>
      <c r="J88" s="68"/>
    </row>
    <row r="89" spans="2:10" x14ac:dyDescent="0.25">
      <c r="B89" s="79"/>
      <c r="C89" s="65"/>
      <c r="D89" s="70" t="s">
        <v>92</v>
      </c>
      <c r="E89" s="67"/>
      <c r="F89" s="67"/>
      <c r="G89" s="67"/>
      <c r="H89" s="200" t="s">
        <v>0</v>
      </c>
      <c r="J89" s="68"/>
    </row>
    <row r="90" spans="2:10" x14ac:dyDescent="0.25">
      <c r="B90" s="79"/>
      <c r="C90" s="65"/>
      <c r="D90" s="70" t="s">
        <v>90</v>
      </c>
      <c r="E90" s="67"/>
      <c r="F90" s="67"/>
      <c r="G90" s="67"/>
      <c r="H90" s="200" t="s">
        <v>0</v>
      </c>
      <c r="J90" s="68"/>
    </row>
    <row r="91" spans="2:10" x14ac:dyDescent="0.25">
      <c r="B91" s="79"/>
      <c r="C91" s="65"/>
      <c r="D91" s="70" t="s">
        <v>127</v>
      </c>
      <c r="E91" s="67"/>
      <c r="F91" s="67"/>
      <c r="G91" s="67"/>
      <c r="H91" s="200" t="s">
        <v>0</v>
      </c>
      <c r="J91" s="68"/>
    </row>
    <row r="92" spans="2:10" x14ac:dyDescent="0.25">
      <c r="B92" s="79"/>
      <c r="C92" s="65"/>
      <c r="D92" s="70" t="s">
        <v>128</v>
      </c>
      <c r="E92" s="67"/>
      <c r="F92" s="67"/>
      <c r="G92" s="67"/>
      <c r="H92" s="200" t="s">
        <v>0</v>
      </c>
      <c r="J92" s="68"/>
    </row>
    <row r="93" spans="2:10" x14ac:dyDescent="0.25">
      <c r="B93" s="79"/>
      <c r="C93" s="65"/>
      <c r="D93" s="70" t="s">
        <v>91</v>
      </c>
      <c r="E93" s="67"/>
      <c r="F93" s="67"/>
      <c r="G93" s="67"/>
      <c r="H93" s="200" t="s">
        <v>0</v>
      </c>
      <c r="J93" s="68"/>
    </row>
    <row r="94" spans="2:10" x14ac:dyDescent="0.25">
      <c r="B94" s="79"/>
      <c r="C94" s="119"/>
      <c r="D94" s="66"/>
      <c r="E94" s="67"/>
      <c r="F94" s="67"/>
      <c r="G94" s="67"/>
      <c r="H94" s="200"/>
      <c r="J94" s="68"/>
    </row>
    <row r="95" spans="2:10" x14ac:dyDescent="0.25">
      <c r="B95" s="79">
        <f>B87+0.01</f>
        <v>3.0199999999999996</v>
      </c>
      <c r="C95" s="120" t="s">
        <v>96</v>
      </c>
      <c r="D95" s="43"/>
      <c r="E95" s="44"/>
      <c r="F95" s="44"/>
      <c r="G95" s="44"/>
      <c r="H95" s="217"/>
      <c r="I95" s="43"/>
      <c r="J95" s="45"/>
    </row>
    <row r="96" spans="2:10" x14ac:dyDescent="0.25">
      <c r="B96" s="79"/>
      <c r="C96" s="65"/>
      <c r="D96" s="70" t="s">
        <v>93</v>
      </c>
      <c r="E96" s="67"/>
      <c r="F96" s="67"/>
      <c r="G96" s="67"/>
      <c r="H96" s="200" t="s">
        <v>0</v>
      </c>
      <c r="J96" s="68"/>
    </row>
    <row r="97" spans="2:10" x14ac:dyDescent="0.25">
      <c r="B97" s="79"/>
      <c r="C97" s="65"/>
      <c r="D97" s="70" t="s">
        <v>63</v>
      </c>
      <c r="E97" s="67"/>
      <c r="F97" s="67"/>
      <c r="G97" s="67"/>
      <c r="H97" s="200" t="s">
        <v>0</v>
      </c>
      <c r="J97" s="68"/>
    </row>
    <row r="98" spans="2:10" x14ac:dyDescent="0.25">
      <c r="B98" s="79"/>
      <c r="C98" s="65"/>
      <c r="D98" s="70" t="s">
        <v>94</v>
      </c>
      <c r="E98" s="67"/>
      <c r="F98" s="67"/>
      <c r="G98" s="67"/>
      <c r="H98" s="200" t="s">
        <v>0</v>
      </c>
      <c r="J98" s="68"/>
    </row>
    <row r="99" spans="2:10" x14ac:dyDescent="0.25">
      <c r="B99" s="79"/>
      <c r="C99" s="65"/>
      <c r="D99" s="70"/>
      <c r="E99" s="67"/>
      <c r="F99" s="67"/>
      <c r="G99" s="67"/>
      <c r="H99" s="200"/>
      <c r="J99" s="68"/>
    </row>
    <row r="100" spans="2:10" x14ac:dyDescent="0.25">
      <c r="B100" s="79">
        <f>B95+0.01</f>
        <v>3.0299999999999994</v>
      </c>
      <c r="C100" s="120" t="s">
        <v>95</v>
      </c>
      <c r="D100" s="121"/>
      <c r="E100" s="44"/>
      <c r="F100" s="44"/>
      <c r="G100" s="44"/>
      <c r="H100" s="217"/>
      <c r="I100" s="43"/>
      <c r="J100" s="45"/>
    </row>
    <row r="101" spans="2:10" x14ac:dyDescent="0.25">
      <c r="B101" s="79"/>
      <c r="C101" s="69"/>
      <c r="D101" s="70" t="s">
        <v>80</v>
      </c>
      <c r="E101" s="67"/>
      <c r="F101" s="67"/>
      <c r="G101" s="67"/>
      <c r="H101" s="200" t="s">
        <v>0</v>
      </c>
      <c r="J101" s="68"/>
    </row>
    <row r="102" spans="2:10" x14ac:dyDescent="0.25">
      <c r="B102" s="79"/>
      <c r="C102" s="69"/>
      <c r="D102" s="70" t="s">
        <v>81</v>
      </c>
      <c r="E102" s="67"/>
      <c r="F102" s="67"/>
      <c r="G102" s="67"/>
      <c r="H102" s="200" t="s">
        <v>0</v>
      </c>
      <c r="J102" s="68"/>
    </row>
    <row r="103" spans="2:10" x14ac:dyDescent="0.25">
      <c r="B103" s="79"/>
      <c r="C103" s="65"/>
      <c r="D103" s="70" t="s">
        <v>82</v>
      </c>
      <c r="E103" s="67"/>
      <c r="F103" s="67"/>
      <c r="G103" s="67"/>
      <c r="H103" s="200" t="s">
        <v>0</v>
      </c>
      <c r="J103" s="68"/>
    </row>
    <row r="104" spans="2:10" ht="15.75" thickBot="1" x14ac:dyDescent="0.3">
      <c r="B104" s="80"/>
      <c r="C104" s="62"/>
      <c r="D104" s="63"/>
      <c r="E104" s="57"/>
      <c r="F104" s="57"/>
      <c r="G104" s="57"/>
      <c r="H104" s="216"/>
      <c r="I104" s="63"/>
      <c r="J104" s="58"/>
    </row>
    <row r="105" spans="2:10" ht="15.75" thickBot="1" x14ac:dyDescent="0.3"/>
    <row r="106" spans="2:10" ht="15.75" thickBot="1" x14ac:dyDescent="0.3">
      <c r="B106" s="137">
        <f>B86+1</f>
        <v>4</v>
      </c>
      <c r="C106" s="100" t="s">
        <v>284</v>
      </c>
      <c r="D106" s="54"/>
      <c r="E106" s="55"/>
      <c r="F106" s="55"/>
      <c r="G106" s="55"/>
      <c r="H106" s="210" t="s">
        <v>268</v>
      </c>
      <c r="I106" s="35" t="s">
        <v>272</v>
      </c>
      <c r="J106" s="56" t="s">
        <v>2</v>
      </c>
    </row>
    <row r="107" spans="2:10" x14ac:dyDescent="0.25">
      <c r="B107" s="138">
        <f>B106+0.01</f>
        <v>4.01</v>
      </c>
      <c r="C107" s="122" t="s">
        <v>387</v>
      </c>
      <c r="D107" s="59"/>
      <c r="E107" s="59"/>
      <c r="F107" s="60"/>
      <c r="G107" s="60"/>
      <c r="H107" s="218"/>
      <c r="I107" s="59"/>
      <c r="J107" s="61"/>
    </row>
    <row r="108" spans="2:10" x14ac:dyDescent="0.25">
      <c r="B108" s="79"/>
      <c r="C108" s="65"/>
      <c r="D108" s="70" t="s">
        <v>89</v>
      </c>
      <c r="E108" s="66"/>
      <c r="F108" s="67"/>
      <c r="G108" s="67"/>
      <c r="H108" s="200" t="s">
        <v>0</v>
      </c>
      <c r="J108" s="68"/>
    </row>
    <row r="109" spans="2:10" x14ac:dyDescent="0.25">
      <c r="B109" s="79"/>
      <c r="C109" s="65"/>
      <c r="D109" s="70" t="s">
        <v>92</v>
      </c>
      <c r="E109" s="66"/>
      <c r="F109" s="67"/>
      <c r="G109" s="67"/>
      <c r="H109" s="200" t="s">
        <v>0</v>
      </c>
      <c r="J109" s="68"/>
    </row>
    <row r="110" spans="2:10" x14ac:dyDescent="0.25">
      <c r="B110" s="79"/>
      <c r="C110" s="65"/>
      <c r="D110" s="70" t="s">
        <v>90</v>
      </c>
      <c r="E110" s="66"/>
      <c r="F110" s="67"/>
      <c r="G110" s="67"/>
      <c r="H110" s="200" t="s">
        <v>0</v>
      </c>
      <c r="J110" s="68"/>
    </row>
    <row r="111" spans="2:10" x14ac:dyDescent="0.25">
      <c r="B111" s="79"/>
      <c r="C111" s="65"/>
      <c r="D111" s="70" t="s">
        <v>98</v>
      </c>
      <c r="E111" s="66"/>
      <c r="F111" s="67"/>
      <c r="G111" s="67"/>
      <c r="H111" s="200" t="s">
        <v>0</v>
      </c>
      <c r="J111" s="68"/>
    </row>
    <row r="112" spans="2:10" x14ac:dyDescent="0.25">
      <c r="B112" s="79"/>
      <c r="C112" s="65"/>
      <c r="D112" s="66" t="s">
        <v>129</v>
      </c>
      <c r="E112" s="70"/>
      <c r="F112" s="67"/>
      <c r="G112" s="67"/>
      <c r="H112" s="200" t="s">
        <v>0</v>
      </c>
      <c r="J112" s="68"/>
    </row>
    <row r="113" spans="2:12" x14ac:dyDescent="0.25">
      <c r="B113" s="79"/>
      <c r="C113" s="65"/>
      <c r="D113" s="70" t="s">
        <v>99</v>
      </c>
      <c r="E113" s="66"/>
      <c r="F113" s="67"/>
      <c r="G113" s="67"/>
      <c r="H113" s="200" t="s">
        <v>0</v>
      </c>
      <c r="J113" s="68"/>
    </row>
    <row r="114" spans="2:12" x14ac:dyDescent="0.25">
      <c r="B114" s="79"/>
      <c r="C114" s="65"/>
      <c r="D114" s="70"/>
      <c r="E114" s="66"/>
      <c r="F114" s="67"/>
      <c r="G114" s="67"/>
      <c r="H114" s="200"/>
      <c r="J114" s="68"/>
    </row>
    <row r="115" spans="2:12" x14ac:dyDescent="0.25">
      <c r="B115" s="79">
        <f>B107+0.01</f>
        <v>4.0199999999999996</v>
      </c>
      <c r="C115" s="69" t="s">
        <v>446</v>
      </c>
      <c r="D115" s="70"/>
      <c r="E115" s="66"/>
      <c r="F115" s="67"/>
      <c r="G115" s="67"/>
      <c r="H115" s="200"/>
      <c r="J115" s="68"/>
      <c r="K115" s="27" t="s">
        <v>449</v>
      </c>
    </row>
    <row r="116" spans="2:12" x14ac:dyDescent="0.25">
      <c r="B116" s="79"/>
      <c r="C116" s="69"/>
      <c r="D116" s="70" t="s">
        <v>555</v>
      </c>
      <c r="E116" s="51"/>
      <c r="F116" s="67"/>
      <c r="G116" s="67"/>
      <c r="H116" s="200" t="s">
        <v>0</v>
      </c>
      <c r="J116" s="68"/>
    </row>
    <row r="117" spans="2:12" x14ac:dyDescent="0.25">
      <c r="B117" s="79"/>
      <c r="C117" s="65"/>
      <c r="D117" s="179" t="s">
        <v>457</v>
      </c>
      <c r="E117" s="51"/>
      <c r="H117" s="200"/>
      <c r="J117" s="68" t="s">
        <v>595</v>
      </c>
      <c r="L117" s="27">
        <f>$L$1</f>
        <v>3.2</v>
      </c>
    </row>
    <row r="118" spans="2:12" x14ac:dyDescent="0.25">
      <c r="B118" s="79"/>
      <c r="C118" s="65"/>
      <c r="D118" s="180" t="s">
        <v>558</v>
      </c>
      <c r="E118" s="51"/>
      <c r="H118" s="200" t="s">
        <v>8</v>
      </c>
      <c r="J118" s="68"/>
    </row>
    <row r="119" spans="2:12" x14ac:dyDescent="0.25">
      <c r="B119" s="79"/>
      <c r="C119" s="65"/>
      <c r="D119" s="180" t="s">
        <v>447</v>
      </c>
      <c r="E119" s="180"/>
      <c r="F119" s="180"/>
      <c r="G119" s="196"/>
      <c r="H119" s="200" t="s">
        <v>8</v>
      </c>
      <c r="J119" s="68"/>
    </row>
    <row r="120" spans="2:12" x14ac:dyDescent="0.25">
      <c r="B120" s="79"/>
      <c r="C120" s="65"/>
      <c r="D120" s="180" t="s">
        <v>451</v>
      </c>
      <c r="G120" s="67"/>
      <c r="H120" s="200" t="s">
        <v>1</v>
      </c>
      <c r="J120" s="68" t="s">
        <v>593</v>
      </c>
    </row>
    <row r="121" spans="2:12" x14ac:dyDescent="0.25">
      <c r="B121" s="79"/>
      <c r="C121" s="65"/>
      <c r="D121" s="180" t="s">
        <v>452</v>
      </c>
      <c r="G121" s="67"/>
      <c r="H121" s="200" t="s">
        <v>0</v>
      </c>
      <c r="J121" s="68"/>
    </row>
    <row r="122" spans="2:12" x14ac:dyDescent="0.25">
      <c r="B122" s="79"/>
      <c r="C122" s="65"/>
      <c r="D122" s="180" t="s">
        <v>453</v>
      </c>
      <c r="G122" s="67"/>
      <c r="H122" s="200" t="s">
        <v>0</v>
      </c>
      <c r="J122" s="68"/>
    </row>
    <row r="123" spans="2:12" x14ac:dyDescent="0.25">
      <c r="B123" s="79"/>
      <c r="C123" s="65"/>
      <c r="D123" s="180" t="s">
        <v>454</v>
      </c>
      <c r="G123" s="67"/>
      <c r="H123" s="200" t="s">
        <v>1</v>
      </c>
      <c r="J123" s="68" t="s">
        <v>594</v>
      </c>
    </row>
    <row r="124" spans="2:12" x14ac:dyDescent="0.25">
      <c r="B124" s="79"/>
      <c r="C124" s="65"/>
      <c r="D124" s="51" t="s">
        <v>448</v>
      </c>
      <c r="E124" s="51"/>
      <c r="F124" s="179"/>
      <c r="G124" s="67"/>
      <c r="H124" s="200" t="s">
        <v>8</v>
      </c>
      <c r="J124" s="68"/>
    </row>
    <row r="125" spans="2:12" x14ac:dyDescent="0.25">
      <c r="B125" s="79"/>
      <c r="C125" s="65"/>
      <c r="E125" s="51"/>
      <c r="F125" s="179"/>
      <c r="G125" s="67"/>
      <c r="H125" s="200"/>
      <c r="J125" s="68"/>
    </row>
    <row r="126" spans="2:12" x14ac:dyDescent="0.25">
      <c r="B126" s="79">
        <f>B115+0.01</f>
        <v>4.0299999999999994</v>
      </c>
      <c r="C126" s="69" t="s">
        <v>450</v>
      </c>
      <c r="E126" s="51"/>
      <c r="F126" s="179"/>
      <c r="G126" s="67"/>
      <c r="H126" s="200"/>
      <c r="J126" s="68"/>
      <c r="K126" s="27" t="s">
        <v>449</v>
      </c>
    </row>
    <row r="127" spans="2:12" x14ac:dyDescent="0.25">
      <c r="B127" s="79"/>
      <c r="C127" s="69"/>
      <c r="D127" s="70" t="str">
        <f>D116</f>
        <v>Is deze optie beschikbaar na het maken van een nieuwe project?</v>
      </c>
      <c r="E127" s="51"/>
      <c r="F127" s="67"/>
      <c r="G127" s="67"/>
      <c r="H127" s="200" t="s">
        <v>0</v>
      </c>
      <c r="J127" s="68"/>
    </row>
    <row r="128" spans="2:12" x14ac:dyDescent="0.25">
      <c r="B128" s="79"/>
      <c r="C128" s="69"/>
      <c r="D128" s="179" t="s">
        <v>472</v>
      </c>
      <c r="E128" s="51"/>
      <c r="F128" s="179"/>
      <c r="G128" s="67"/>
      <c r="H128" s="200"/>
      <c r="J128" s="68" t="s">
        <v>595</v>
      </c>
    </row>
    <row r="129" spans="2:11" x14ac:dyDescent="0.25">
      <c r="B129" s="79"/>
      <c r="C129" s="65"/>
      <c r="D129" s="180" t="s">
        <v>490</v>
      </c>
      <c r="E129" s="51"/>
      <c r="F129" s="179"/>
      <c r="G129" s="67"/>
      <c r="H129" s="200" t="s">
        <v>0</v>
      </c>
      <c r="J129" s="68"/>
    </row>
    <row r="130" spans="2:11" x14ac:dyDescent="0.25">
      <c r="B130" s="79"/>
      <c r="C130" s="65"/>
      <c r="D130" s="180" t="s">
        <v>458</v>
      </c>
      <c r="E130" s="51"/>
      <c r="F130" s="179"/>
      <c r="G130" s="67"/>
      <c r="H130" s="200" t="s">
        <v>0</v>
      </c>
      <c r="J130" s="68"/>
    </row>
    <row r="131" spans="2:11" x14ac:dyDescent="0.25">
      <c r="B131" s="79"/>
      <c r="C131" s="65"/>
      <c r="D131" s="180" t="s">
        <v>459</v>
      </c>
      <c r="E131" s="51"/>
      <c r="F131" s="179"/>
      <c r="G131" s="67"/>
      <c r="H131" s="200" t="s">
        <v>0</v>
      </c>
      <c r="J131" s="68"/>
    </row>
    <row r="132" spans="2:11" x14ac:dyDescent="0.25">
      <c r="B132" s="79"/>
      <c r="C132" s="65"/>
      <c r="D132" s="180" t="s">
        <v>471</v>
      </c>
      <c r="E132" s="51"/>
      <c r="F132" s="179"/>
      <c r="G132" s="67"/>
      <c r="H132" s="200" t="s">
        <v>0</v>
      </c>
      <c r="J132" s="68"/>
    </row>
    <row r="133" spans="2:11" x14ac:dyDescent="0.25">
      <c r="B133" s="79"/>
      <c r="C133" s="65"/>
      <c r="D133" s="180"/>
      <c r="E133" s="51"/>
      <c r="F133" s="179"/>
      <c r="G133" s="67"/>
      <c r="H133" s="200"/>
      <c r="J133" s="68"/>
    </row>
    <row r="134" spans="2:11" x14ac:dyDescent="0.25">
      <c r="B134" s="79">
        <f>B126+0.01</f>
        <v>4.0399999999999991</v>
      </c>
      <c r="C134" s="69" t="s">
        <v>509</v>
      </c>
      <c r="D134" s="180"/>
      <c r="E134" s="51"/>
      <c r="F134" s="179"/>
      <c r="G134" s="67"/>
      <c r="H134" s="200"/>
      <c r="J134" s="68"/>
      <c r="K134" s="27" t="s">
        <v>449</v>
      </c>
    </row>
    <row r="135" spans="2:11" x14ac:dyDescent="0.25">
      <c r="B135" s="79"/>
      <c r="C135" s="69"/>
      <c r="D135" s="70" t="str">
        <f>D116</f>
        <v>Is deze optie beschikbaar na het maken van een nieuwe project?</v>
      </c>
      <c r="E135" s="51"/>
      <c r="F135" s="67"/>
      <c r="G135" s="67"/>
      <c r="H135" s="200" t="s">
        <v>0</v>
      </c>
      <c r="J135" s="68"/>
    </row>
    <row r="136" spans="2:11" x14ac:dyDescent="0.25">
      <c r="B136" s="79"/>
      <c r="C136" s="65"/>
      <c r="D136" s="179" t="s">
        <v>470</v>
      </c>
      <c r="E136" s="51"/>
      <c r="F136" s="67"/>
      <c r="G136" s="67"/>
      <c r="H136" s="200"/>
      <c r="J136" s="68" t="s">
        <v>595</v>
      </c>
    </row>
    <row r="137" spans="2:11" x14ac:dyDescent="0.25">
      <c r="B137" s="79"/>
      <c r="C137" s="65"/>
      <c r="D137" s="180" t="s">
        <v>489</v>
      </c>
      <c r="E137" s="51"/>
      <c r="F137" s="67"/>
      <c r="G137" s="67"/>
      <c r="H137" s="200" t="s">
        <v>0</v>
      </c>
      <c r="J137" s="68"/>
    </row>
    <row r="138" spans="2:11" x14ac:dyDescent="0.25">
      <c r="B138" s="79"/>
      <c r="C138" s="65"/>
      <c r="D138" s="180" t="s">
        <v>491</v>
      </c>
      <c r="E138" s="51"/>
      <c r="F138" s="67"/>
      <c r="G138" s="67"/>
      <c r="H138" s="200" t="s">
        <v>0</v>
      </c>
      <c r="J138" s="68"/>
    </row>
    <row r="139" spans="2:11" ht="30.75" customHeight="1" x14ac:dyDescent="0.25">
      <c r="B139" s="79"/>
      <c r="C139" s="65"/>
      <c r="D139" s="244" t="s">
        <v>492</v>
      </c>
      <c r="E139" s="244"/>
      <c r="F139" s="244"/>
      <c r="G139" s="245"/>
      <c r="H139" s="200" t="s">
        <v>8</v>
      </c>
      <c r="J139" s="68" t="s">
        <v>596</v>
      </c>
    </row>
    <row r="140" spans="2:11" x14ac:dyDescent="0.25">
      <c r="B140" s="79"/>
      <c r="C140" s="65"/>
      <c r="D140" s="197"/>
      <c r="E140" s="197"/>
      <c r="F140" s="197"/>
      <c r="G140" s="198"/>
      <c r="H140" s="200"/>
      <c r="J140" s="68"/>
    </row>
    <row r="141" spans="2:11" x14ac:dyDescent="0.25">
      <c r="B141" s="79">
        <f>B134+0.01</f>
        <v>4.0499999999999989</v>
      </c>
      <c r="C141" s="69" t="s">
        <v>510</v>
      </c>
      <c r="D141" s="180"/>
      <c r="E141" s="51"/>
      <c r="F141" s="179"/>
      <c r="G141" s="67"/>
      <c r="H141" s="200"/>
      <c r="J141" s="68"/>
    </row>
    <row r="142" spans="2:11" x14ac:dyDescent="0.25">
      <c r="B142" s="79"/>
      <c r="C142" s="69"/>
      <c r="D142" s="70" t="str">
        <f>D135</f>
        <v>Is deze optie beschikbaar na het maken van een nieuwe project?</v>
      </c>
      <c r="E142" s="51"/>
      <c r="F142" s="67"/>
      <c r="G142" s="67"/>
      <c r="H142" s="200" t="s">
        <v>0</v>
      </c>
      <c r="J142" s="68"/>
    </row>
    <row r="143" spans="2:11" x14ac:dyDescent="0.25">
      <c r="B143" s="79"/>
      <c r="C143" s="65"/>
      <c r="D143" s="179" t="s">
        <v>511</v>
      </c>
      <c r="E143" s="51"/>
      <c r="F143" s="67"/>
      <c r="G143" s="67"/>
      <c r="H143" s="200"/>
      <c r="J143" s="68"/>
    </row>
    <row r="144" spans="2:11" x14ac:dyDescent="0.25">
      <c r="B144" s="79"/>
      <c r="C144" s="65"/>
      <c r="D144" s="180" t="s">
        <v>489</v>
      </c>
      <c r="E144" s="51"/>
      <c r="F144" s="67"/>
      <c r="G144" s="67"/>
      <c r="H144" s="200" t="s">
        <v>0</v>
      </c>
      <c r="J144" s="68"/>
    </row>
    <row r="145" spans="2:14" ht="33.75" customHeight="1" x14ac:dyDescent="0.25">
      <c r="B145" s="79"/>
      <c r="C145" s="65"/>
      <c r="D145" s="246" t="s">
        <v>512</v>
      </c>
      <c r="E145" s="246"/>
      <c r="F145" s="246"/>
      <c r="G145" s="247"/>
      <c r="H145" s="200" t="s">
        <v>0</v>
      </c>
      <c r="J145" s="68"/>
    </row>
    <row r="146" spans="2:14" x14ac:dyDescent="0.25">
      <c r="B146" s="79"/>
      <c r="C146" s="65"/>
      <c r="D146" s="70"/>
      <c r="E146" s="51"/>
      <c r="F146" s="67"/>
      <c r="G146" s="67"/>
      <c r="H146" s="200"/>
      <c r="J146" s="68"/>
    </row>
    <row r="147" spans="2:14" x14ac:dyDescent="0.25">
      <c r="B147" s="79">
        <f>B141+0.01</f>
        <v>4.0599999999999987</v>
      </c>
      <c r="C147" s="69" t="s">
        <v>460</v>
      </c>
      <c r="D147" s="70"/>
      <c r="E147" s="51"/>
      <c r="F147" s="67"/>
      <c r="G147" s="67"/>
      <c r="H147" s="200"/>
      <c r="J147" s="68"/>
      <c r="K147" s="27" t="s">
        <v>449</v>
      </c>
    </row>
    <row r="148" spans="2:14" x14ac:dyDescent="0.25">
      <c r="B148" s="79"/>
      <c r="C148" s="69"/>
      <c r="D148" s="70" t="str">
        <f>D142</f>
        <v>Is deze optie beschikbaar na het maken van een nieuwe project?</v>
      </c>
      <c r="E148" s="51"/>
      <c r="F148" s="67"/>
      <c r="G148" s="67"/>
      <c r="H148" s="200" t="s">
        <v>0</v>
      </c>
      <c r="J148" s="68"/>
    </row>
    <row r="149" spans="2:14" x14ac:dyDescent="0.25">
      <c r="B149" s="79"/>
      <c r="C149" s="65"/>
      <c r="D149" s="179" t="s">
        <v>456</v>
      </c>
      <c r="E149" s="51"/>
      <c r="F149" s="67"/>
      <c r="G149" s="67"/>
      <c r="H149" s="200"/>
      <c r="J149" s="68"/>
      <c r="N149" s="27">
        <f>$N$1</f>
        <v>3.4</v>
      </c>
    </row>
    <row r="150" spans="2:14" x14ac:dyDescent="0.25">
      <c r="B150" s="79"/>
      <c r="C150" s="65"/>
      <c r="D150" s="180" t="s">
        <v>455</v>
      </c>
      <c r="E150" s="51"/>
      <c r="F150" s="67"/>
      <c r="G150" s="67"/>
      <c r="H150" s="200" t="s">
        <v>0</v>
      </c>
      <c r="J150" s="68"/>
    </row>
    <row r="151" spans="2:14" x14ac:dyDescent="0.25">
      <c r="B151" s="79"/>
      <c r="C151" s="65"/>
      <c r="D151" s="180" t="s">
        <v>461</v>
      </c>
      <c r="E151" s="51"/>
      <c r="F151" s="67"/>
      <c r="G151" s="67"/>
      <c r="H151" s="200" t="s">
        <v>0</v>
      </c>
      <c r="J151" s="68"/>
    </row>
    <row r="152" spans="2:14" x14ac:dyDescent="0.25">
      <c r="B152" s="79"/>
      <c r="C152" s="65"/>
      <c r="D152" s="180" t="s">
        <v>462</v>
      </c>
      <c r="E152" s="51"/>
      <c r="F152" s="67"/>
      <c r="G152" s="67"/>
      <c r="H152" s="200" t="s">
        <v>0</v>
      </c>
      <c r="J152" s="68"/>
    </row>
    <row r="153" spans="2:14" x14ac:dyDescent="0.25">
      <c r="B153" s="79"/>
      <c r="C153" s="65"/>
      <c r="D153" s="180" t="s">
        <v>463</v>
      </c>
      <c r="E153" s="51"/>
      <c r="F153" s="67"/>
      <c r="G153" s="67"/>
      <c r="H153" s="200" t="s">
        <v>0</v>
      </c>
      <c r="J153" s="68"/>
    </row>
    <row r="154" spans="2:14" x14ac:dyDescent="0.25">
      <c r="B154" s="79"/>
      <c r="C154" s="65"/>
      <c r="D154" s="70"/>
      <c r="E154" s="51"/>
      <c r="F154" s="67"/>
      <c r="G154" s="67"/>
      <c r="H154" s="200"/>
      <c r="J154" s="68"/>
    </row>
    <row r="155" spans="2:14" x14ac:dyDescent="0.25">
      <c r="B155" s="79">
        <f>B147+0.01</f>
        <v>4.0699999999999985</v>
      </c>
      <c r="C155" s="69" t="s">
        <v>464</v>
      </c>
      <c r="D155" s="70"/>
      <c r="E155" s="51"/>
      <c r="F155" s="67"/>
      <c r="G155" s="67"/>
      <c r="H155" s="200"/>
      <c r="J155" s="68"/>
      <c r="K155" s="27" t="s">
        <v>449</v>
      </c>
      <c r="L155" s="27">
        <f>$L$1</f>
        <v>3.2</v>
      </c>
    </row>
    <row r="156" spans="2:14" x14ac:dyDescent="0.25">
      <c r="B156" s="79"/>
      <c r="C156" s="65"/>
      <c r="D156" s="70" t="s">
        <v>556</v>
      </c>
      <c r="E156" s="51"/>
      <c r="F156" s="67"/>
      <c r="G156" s="67"/>
      <c r="H156" s="200" t="s">
        <v>0</v>
      </c>
      <c r="J156" s="68"/>
    </row>
    <row r="157" spans="2:14" x14ac:dyDescent="0.25">
      <c r="B157" s="79"/>
      <c r="C157" s="65"/>
      <c r="D157" s="179" t="s">
        <v>467</v>
      </c>
      <c r="E157" s="51"/>
      <c r="F157" s="67"/>
      <c r="G157" s="67"/>
      <c r="H157" s="200"/>
      <c r="J157" s="68"/>
    </row>
    <row r="158" spans="2:14" x14ac:dyDescent="0.25">
      <c r="B158" s="79"/>
      <c r="C158" s="65"/>
      <c r="D158" s="70" t="s">
        <v>465</v>
      </c>
      <c r="E158" s="51"/>
      <c r="F158" s="67"/>
      <c r="G158" s="67"/>
      <c r="H158" s="200" t="s">
        <v>0</v>
      </c>
      <c r="J158" s="68"/>
    </row>
    <row r="159" spans="2:14" x14ac:dyDescent="0.25">
      <c r="B159" s="79"/>
      <c r="C159" s="65"/>
      <c r="D159" s="179" t="s">
        <v>466</v>
      </c>
      <c r="E159" s="51"/>
      <c r="F159" s="67"/>
      <c r="G159" s="67"/>
      <c r="H159" s="200"/>
      <c r="J159" s="68"/>
    </row>
    <row r="160" spans="2:14" x14ac:dyDescent="0.25">
      <c r="B160" s="79"/>
      <c r="C160" s="65"/>
      <c r="D160" s="180" t="s">
        <v>468</v>
      </c>
      <c r="E160" s="51"/>
      <c r="F160" s="67"/>
      <c r="G160" s="67"/>
      <c r="H160" s="200" t="s">
        <v>0</v>
      </c>
      <c r="J160" s="68"/>
    </row>
    <row r="161" spans="2:12" x14ac:dyDescent="0.25">
      <c r="B161" s="79"/>
      <c r="C161" s="65"/>
      <c r="D161" s="70" t="s">
        <v>469</v>
      </c>
      <c r="E161" s="51"/>
      <c r="F161" s="67"/>
      <c r="G161" s="67"/>
      <c r="H161" s="200" t="s">
        <v>0</v>
      </c>
      <c r="J161" s="68"/>
    </row>
    <row r="162" spans="2:12" x14ac:dyDescent="0.25">
      <c r="B162" s="79"/>
      <c r="C162" s="65"/>
      <c r="D162" s="70"/>
      <c r="E162" s="51"/>
      <c r="F162" s="67"/>
      <c r="G162" s="67"/>
      <c r="H162" s="200"/>
      <c r="J162" s="68"/>
    </row>
    <row r="163" spans="2:12" x14ac:dyDescent="0.25">
      <c r="B163" s="79">
        <f>B155+0.01</f>
        <v>4.0799999999999983</v>
      </c>
      <c r="C163" s="69" t="s">
        <v>494</v>
      </c>
      <c r="D163" s="70"/>
      <c r="E163" s="51"/>
      <c r="F163" s="67"/>
      <c r="G163" s="67"/>
      <c r="H163" s="200"/>
      <c r="J163" s="68"/>
    </row>
    <row r="164" spans="2:12" x14ac:dyDescent="0.25">
      <c r="B164" s="79"/>
      <c r="C164" s="65"/>
      <c r="D164" s="70" t="str">
        <f>D156</f>
        <v>Is deze optie niet beschikbaar na het maken van een nieuwe project?</v>
      </c>
      <c r="E164" s="51"/>
      <c r="F164" s="67"/>
      <c r="G164" s="67"/>
      <c r="H164" s="200" t="s">
        <v>0</v>
      </c>
      <c r="J164" s="68"/>
      <c r="K164" s="27" t="s">
        <v>449</v>
      </c>
      <c r="L164" s="27">
        <f>$L$1</f>
        <v>3.2</v>
      </c>
    </row>
    <row r="165" spans="2:12" x14ac:dyDescent="0.25">
      <c r="B165" s="79"/>
      <c r="C165" s="65"/>
      <c r="D165" s="179" t="s">
        <v>506</v>
      </c>
      <c r="E165" s="51"/>
      <c r="F165" s="67"/>
      <c r="G165" s="67"/>
      <c r="H165" s="200"/>
      <c r="J165" s="68" t="s">
        <v>595</v>
      </c>
    </row>
    <row r="166" spans="2:12" x14ac:dyDescent="0.25">
      <c r="B166" s="79"/>
      <c r="C166" s="65"/>
      <c r="D166" s="70" t="s">
        <v>505</v>
      </c>
      <c r="E166" s="51"/>
      <c r="F166" s="67"/>
      <c r="G166" s="67"/>
      <c r="H166" s="200" t="s">
        <v>0</v>
      </c>
      <c r="J166" s="68"/>
    </row>
    <row r="167" spans="2:12" x14ac:dyDescent="0.25">
      <c r="B167" s="79"/>
      <c r="C167" s="65"/>
      <c r="D167" s="179" t="s">
        <v>507</v>
      </c>
      <c r="E167" s="51"/>
      <c r="F167" s="67"/>
      <c r="G167" s="67"/>
      <c r="H167" s="200"/>
      <c r="J167" s="68" t="s">
        <v>595</v>
      </c>
    </row>
    <row r="168" spans="2:12" x14ac:dyDescent="0.25">
      <c r="B168" s="79"/>
      <c r="C168" s="65"/>
      <c r="D168" s="70" t="s">
        <v>508</v>
      </c>
      <c r="E168" s="51"/>
      <c r="F168" s="67"/>
      <c r="G168" s="67"/>
      <c r="H168" s="200" t="s">
        <v>0</v>
      </c>
      <c r="J168" s="68"/>
    </row>
    <row r="169" spans="2:12" x14ac:dyDescent="0.25">
      <c r="B169" s="79">
        <f>B163+0.01</f>
        <v>4.0899999999999981</v>
      </c>
      <c r="C169" s="69" t="s">
        <v>540</v>
      </c>
      <c r="D169" s="70"/>
      <c r="E169" s="51"/>
      <c r="F169" s="67"/>
      <c r="G169" s="67"/>
      <c r="H169" s="200"/>
      <c r="J169" s="68"/>
      <c r="K169" s="27" t="s">
        <v>449</v>
      </c>
    </row>
    <row r="170" spans="2:12" x14ac:dyDescent="0.25">
      <c r="B170" s="79"/>
      <c r="C170" s="65"/>
      <c r="D170" s="70" t="str">
        <f>D164</f>
        <v>Is deze optie niet beschikbaar na het maken van een nieuwe project?</v>
      </c>
      <c r="E170" s="51"/>
      <c r="F170" s="67"/>
      <c r="G170" s="67"/>
      <c r="H170" s="200" t="s">
        <v>0</v>
      </c>
      <c r="J170" s="68"/>
    </row>
    <row r="171" spans="2:12" x14ac:dyDescent="0.25">
      <c r="B171" s="79"/>
      <c r="C171" s="65"/>
      <c r="D171" s="179" t="s">
        <v>543</v>
      </c>
      <c r="E171" s="51"/>
      <c r="F171" s="67"/>
      <c r="G171" s="67"/>
      <c r="H171" s="200"/>
      <c r="J171" s="68" t="s">
        <v>595</v>
      </c>
    </row>
    <row r="172" spans="2:12" x14ac:dyDescent="0.25">
      <c r="B172" s="79"/>
      <c r="C172" s="65"/>
      <c r="D172" s="179" t="s">
        <v>544</v>
      </c>
      <c r="E172" s="51"/>
      <c r="F172" s="67"/>
      <c r="G172" s="67"/>
      <c r="H172" s="200"/>
      <c r="J172" s="68"/>
    </row>
    <row r="173" spans="2:12" x14ac:dyDescent="0.25">
      <c r="B173" s="79"/>
      <c r="C173" s="65"/>
      <c r="D173" s="179" t="s">
        <v>545</v>
      </c>
      <c r="E173" s="51"/>
      <c r="F173" s="67"/>
      <c r="G173" s="67"/>
      <c r="H173" s="200"/>
      <c r="J173" s="68"/>
    </row>
    <row r="174" spans="2:12" x14ac:dyDescent="0.25">
      <c r="B174" s="79"/>
      <c r="C174" s="65"/>
      <c r="D174" s="70" t="s">
        <v>546</v>
      </c>
      <c r="E174" s="51"/>
      <c r="F174" s="67"/>
      <c r="G174" s="67"/>
      <c r="H174" s="200" t="s">
        <v>0</v>
      </c>
      <c r="J174" s="68"/>
    </row>
    <row r="175" spans="2:12" x14ac:dyDescent="0.25">
      <c r="B175" s="79"/>
      <c r="C175" s="65"/>
      <c r="D175" s="70" t="s">
        <v>547</v>
      </c>
      <c r="E175" s="51"/>
      <c r="F175" s="67"/>
      <c r="G175" s="67"/>
      <c r="H175" s="200" t="s">
        <v>0</v>
      </c>
      <c r="J175" s="68"/>
    </row>
    <row r="176" spans="2:12" x14ac:dyDescent="0.25">
      <c r="B176" s="157">
        <f>B169+0.01</f>
        <v>4.0999999999999979</v>
      </c>
      <c r="C176" s="69" t="s">
        <v>551</v>
      </c>
      <c r="D176" s="70"/>
      <c r="E176" s="51"/>
      <c r="F176" s="67"/>
      <c r="G176" s="67"/>
      <c r="H176" s="200"/>
      <c r="J176" s="68"/>
      <c r="K176" s="27" t="s">
        <v>449</v>
      </c>
    </row>
    <row r="177" spans="2:14" x14ac:dyDescent="0.25">
      <c r="B177" s="157"/>
      <c r="C177" s="69"/>
      <c r="D177" s="70" t="str">
        <f>D148</f>
        <v>Is deze optie beschikbaar na het maken van een nieuwe project?</v>
      </c>
      <c r="E177" s="51"/>
      <c r="F177" s="67"/>
      <c r="G177" s="67"/>
      <c r="H177" s="200" t="s">
        <v>0</v>
      </c>
      <c r="J177" s="68"/>
    </row>
    <row r="178" spans="2:14" x14ac:dyDescent="0.25">
      <c r="B178" s="157"/>
      <c r="C178" s="69"/>
      <c r="D178" s="179" t="s">
        <v>552</v>
      </c>
      <c r="E178" s="51"/>
      <c r="F178" s="67"/>
      <c r="G178" s="67"/>
      <c r="H178" s="200"/>
      <c r="J178" s="68"/>
    </row>
    <row r="179" spans="2:14" x14ac:dyDescent="0.25">
      <c r="B179" s="157"/>
      <c r="C179" s="69"/>
      <c r="D179" s="180" t="s">
        <v>548</v>
      </c>
      <c r="E179" s="51"/>
      <c r="F179" s="67"/>
      <c r="G179" s="67"/>
      <c r="H179" s="200" t="s">
        <v>0</v>
      </c>
      <c r="J179" s="68"/>
    </row>
    <row r="180" spans="2:14" x14ac:dyDescent="0.25">
      <c r="B180" s="157"/>
      <c r="C180" s="69"/>
      <c r="D180" s="180" t="s">
        <v>549</v>
      </c>
      <c r="E180" s="51"/>
      <c r="F180" s="67"/>
      <c r="G180" s="67"/>
      <c r="H180" s="200" t="s">
        <v>0</v>
      </c>
      <c r="J180" s="68"/>
    </row>
    <row r="181" spans="2:14" x14ac:dyDescent="0.25">
      <c r="B181" s="157">
        <f>B176+0.01</f>
        <v>4.1099999999999977</v>
      </c>
      <c r="C181" s="69" t="s">
        <v>541</v>
      </c>
      <c r="D181" s="70"/>
      <c r="E181" s="51"/>
      <c r="F181" s="67"/>
      <c r="G181" s="67"/>
      <c r="H181" s="200"/>
      <c r="J181" s="68"/>
      <c r="K181" s="27" t="s">
        <v>449</v>
      </c>
    </row>
    <row r="182" spans="2:14" x14ac:dyDescent="0.25">
      <c r="B182" s="157"/>
      <c r="C182" s="69"/>
      <c r="D182" s="70" t="str">
        <f>D177</f>
        <v>Is deze optie beschikbaar na het maken van een nieuwe project?</v>
      </c>
      <c r="E182" s="51"/>
      <c r="F182" s="67"/>
      <c r="G182" s="67"/>
      <c r="H182" s="200" t="s">
        <v>0</v>
      </c>
      <c r="J182" s="68"/>
    </row>
    <row r="183" spans="2:14" x14ac:dyDescent="0.25">
      <c r="B183" s="157"/>
      <c r="C183" s="69"/>
      <c r="D183" s="179" t="s">
        <v>550</v>
      </c>
      <c r="E183" s="51"/>
      <c r="F183" s="67"/>
      <c r="G183" s="67"/>
      <c r="H183" s="200"/>
      <c r="J183" s="68"/>
    </row>
    <row r="184" spans="2:14" x14ac:dyDescent="0.25">
      <c r="B184" s="157"/>
      <c r="C184" s="69"/>
      <c r="D184" s="180" t="s">
        <v>553</v>
      </c>
      <c r="E184" s="51"/>
      <c r="F184" s="67"/>
      <c r="G184" s="67"/>
      <c r="H184" s="200" t="s">
        <v>0</v>
      </c>
      <c r="J184" s="68"/>
    </row>
    <row r="185" spans="2:14" x14ac:dyDescent="0.25">
      <c r="B185" s="157"/>
      <c r="C185" s="69"/>
      <c r="D185" s="180" t="s">
        <v>554</v>
      </c>
      <c r="E185" s="51"/>
      <c r="F185" s="67"/>
      <c r="G185" s="67"/>
      <c r="H185" s="200" t="s">
        <v>0</v>
      </c>
      <c r="J185" s="68"/>
    </row>
    <row r="186" spans="2:14" x14ac:dyDescent="0.25">
      <c r="B186" s="157">
        <f>B181+0.01</f>
        <v>4.1199999999999974</v>
      </c>
      <c r="C186" s="69" t="s">
        <v>542</v>
      </c>
      <c r="D186" s="70"/>
      <c r="E186" s="51"/>
      <c r="F186" s="67"/>
      <c r="G186" s="67"/>
      <c r="H186" s="200"/>
      <c r="J186" s="68"/>
      <c r="K186" s="27" t="s">
        <v>449</v>
      </c>
    </row>
    <row r="187" spans="2:14" x14ac:dyDescent="0.25">
      <c r="B187" s="157"/>
      <c r="C187" s="65"/>
      <c r="D187" s="70" t="str">
        <f>D182</f>
        <v>Is deze optie beschikbaar na het maken van een nieuwe project?</v>
      </c>
      <c r="E187" s="51"/>
      <c r="F187" s="67"/>
      <c r="G187" s="67"/>
      <c r="H187" s="200" t="s">
        <v>0</v>
      </c>
      <c r="J187" s="68"/>
    </row>
    <row r="188" spans="2:14" x14ac:dyDescent="0.25">
      <c r="B188" s="157"/>
      <c r="C188" s="65"/>
      <c r="D188" s="179" t="s">
        <v>557</v>
      </c>
      <c r="E188" s="51"/>
      <c r="F188" s="67"/>
      <c r="G188" s="67"/>
      <c r="H188" s="200"/>
      <c r="J188" s="68"/>
      <c r="N188" s="27">
        <f>$N$1</f>
        <v>3.4</v>
      </c>
    </row>
    <row r="189" spans="2:14" x14ac:dyDescent="0.25">
      <c r="B189" s="157"/>
      <c r="C189" s="65"/>
      <c r="D189" s="180" t="s">
        <v>558</v>
      </c>
      <c r="E189" s="51"/>
      <c r="H189" s="200" t="s">
        <v>0</v>
      </c>
      <c r="J189" s="68"/>
      <c r="N189" s="27">
        <f>$N$1</f>
        <v>3.4</v>
      </c>
    </row>
    <row r="190" spans="2:14" x14ac:dyDescent="0.25">
      <c r="B190" s="157"/>
      <c r="C190" s="65"/>
      <c r="D190" s="180" t="s">
        <v>559</v>
      </c>
      <c r="E190" s="51"/>
      <c r="H190" s="200" t="s">
        <v>0</v>
      </c>
      <c r="J190" s="68"/>
    </row>
    <row r="191" spans="2:14" x14ac:dyDescent="0.25">
      <c r="B191" s="157"/>
      <c r="C191" s="65"/>
      <c r="D191" s="180" t="s">
        <v>458</v>
      </c>
      <c r="E191" s="51"/>
      <c r="F191" s="67"/>
      <c r="G191" s="67"/>
      <c r="H191" s="200" t="s">
        <v>0</v>
      </c>
      <c r="J191" s="68"/>
    </row>
    <row r="192" spans="2:14" x14ac:dyDescent="0.25">
      <c r="B192" s="157"/>
      <c r="C192" s="65"/>
      <c r="D192" s="180" t="s">
        <v>560</v>
      </c>
      <c r="E192" s="51"/>
      <c r="H192" s="200" t="s">
        <v>0</v>
      </c>
      <c r="J192" s="68"/>
    </row>
    <row r="193" spans="2:13" x14ac:dyDescent="0.25">
      <c r="B193" s="157"/>
      <c r="C193" s="65"/>
      <c r="D193" s="180" t="s">
        <v>561</v>
      </c>
      <c r="E193" s="51"/>
      <c r="F193" s="67"/>
      <c r="G193" s="67"/>
      <c r="H193" s="200" t="s">
        <v>0</v>
      </c>
      <c r="J193" s="68"/>
    </row>
    <row r="194" spans="2:13" x14ac:dyDescent="0.25">
      <c r="B194" s="157"/>
      <c r="C194" s="65"/>
      <c r="D194" s="180" t="s">
        <v>562</v>
      </c>
      <c r="E194" s="51"/>
      <c r="F194" s="67"/>
      <c r="G194" s="67"/>
      <c r="H194" s="200" t="s">
        <v>0</v>
      </c>
      <c r="J194" s="68"/>
    </row>
    <row r="195" spans="2:13" x14ac:dyDescent="0.25">
      <c r="B195" s="157">
        <f>B186+0.01</f>
        <v>4.1299999999999972</v>
      </c>
      <c r="C195" s="69" t="s">
        <v>97</v>
      </c>
      <c r="D195" s="66"/>
      <c r="E195" s="66"/>
      <c r="F195" s="67"/>
      <c r="G195" s="67"/>
      <c r="H195" s="200"/>
      <c r="J195" s="68"/>
    </row>
    <row r="196" spans="2:13" x14ac:dyDescent="0.25">
      <c r="B196" s="79"/>
      <c r="C196" s="69"/>
      <c r="D196" s="123" t="s">
        <v>199</v>
      </c>
      <c r="E196" s="66"/>
      <c r="F196" s="67"/>
      <c r="G196" s="67"/>
      <c r="H196" s="200" t="s">
        <v>8</v>
      </c>
      <c r="J196" s="68" t="s">
        <v>597</v>
      </c>
    </row>
    <row r="197" spans="2:13" x14ac:dyDescent="0.25">
      <c r="B197" s="79"/>
      <c r="C197" s="65"/>
      <c r="D197" s="123" t="s">
        <v>193</v>
      </c>
      <c r="E197" s="66"/>
      <c r="F197" s="67"/>
      <c r="G197" s="67"/>
      <c r="H197" s="200" t="s">
        <v>0</v>
      </c>
      <c r="J197" s="68"/>
    </row>
    <row r="198" spans="2:13" x14ac:dyDescent="0.25">
      <c r="B198" s="79"/>
      <c r="C198" s="65"/>
      <c r="D198" s="123" t="s">
        <v>194</v>
      </c>
      <c r="E198" s="66"/>
      <c r="F198" s="67"/>
      <c r="G198" s="67"/>
      <c r="H198" s="200" t="s">
        <v>0</v>
      </c>
      <c r="J198" s="68"/>
    </row>
    <row r="199" spans="2:13" x14ac:dyDescent="0.25">
      <c r="B199" s="79"/>
      <c r="C199" s="65"/>
      <c r="D199" s="70" t="s">
        <v>195</v>
      </c>
      <c r="E199" s="66"/>
      <c r="F199" s="67"/>
      <c r="G199" s="67"/>
      <c r="H199" s="200" t="s">
        <v>0</v>
      </c>
      <c r="J199" s="68"/>
    </row>
    <row r="200" spans="2:13" x14ac:dyDescent="0.25">
      <c r="B200" s="79"/>
      <c r="C200" s="65"/>
      <c r="D200" s="70" t="s">
        <v>196</v>
      </c>
      <c r="E200" s="66"/>
      <c r="F200" s="67"/>
      <c r="G200" s="67"/>
      <c r="H200" s="200" t="s">
        <v>0</v>
      </c>
      <c r="J200" s="68"/>
    </row>
    <row r="201" spans="2:13" x14ac:dyDescent="0.25">
      <c r="B201" s="79"/>
      <c r="C201" s="65"/>
      <c r="D201" s="70" t="s">
        <v>197</v>
      </c>
      <c r="E201" s="66"/>
      <c r="F201" s="67"/>
      <c r="G201" s="67"/>
      <c r="H201" s="200" t="s">
        <v>0</v>
      </c>
      <c r="J201" s="68"/>
    </row>
    <row r="202" spans="2:13" x14ac:dyDescent="0.25">
      <c r="B202" s="79"/>
      <c r="C202" s="65"/>
      <c r="D202" s="70" t="s">
        <v>198</v>
      </c>
      <c r="E202" s="66"/>
      <c r="F202" s="67"/>
      <c r="G202" s="67"/>
      <c r="H202" s="200" t="s">
        <v>0</v>
      </c>
      <c r="J202" s="68"/>
      <c r="M202" s="27">
        <f>M1</f>
        <v>3.3</v>
      </c>
    </row>
    <row r="203" spans="2:13" x14ac:dyDescent="0.25">
      <c r="B203" s="79"/>
      <c r="C203" s="65"/>
      <c r="D203" s="70" t="s">
        <v>200</v>
      </c>
      <c r="E203" s="66"/>
      <c r="F203" s="67"/>
      <c r="G203" s="67"/>
      <c r="H203" s="200" t="s">
        <v>8</v>
      </c>
      <c r="J203" s="68"/>
      <c r="M203" s="27">
        <f>M1</f>
        <v>3.3</v>
      </c>
    </row>
    <row r="204" spans="2:13" x14ac:dyDescent="0.25">
      <c r="B204" s="79">
        <f>B195+0.01</f>
        <v>4.139999999999997</v>
      </c>
      <c r="C204" s="69" t="s">
        <v>100</v>
      </c>
      <c r="D204" s="66"/>
      <c r="E204" s="66"/>
      <c r="F204" s="67"/>
      <c r="G204" s="67"/>
      <c r="H204" s="200" t="s">
        <v>0</v>
      </c>
      <c r="J204" s="68"/>
    </row>
    <row r="205" spans="2:13" ht="15.75" thickBot="1" x14ac:dyDescent="0.3">
      <c r="B205" s="80"/>
      <c r="C205" s="62"/>
      <c r="D205" s="63"/>
      <c r="E205" s="57"/>
      <c r="F205" s="57"/>
      <c r="G205" s="57"/>
      <c r="H205" s="216"/>
      <c r="I205" s="63"/>
      <c r="J205" s="58"/>
    </row>
    <row r="206" spans="2:13" ht="15.75" thickBot="1" x14ac:dyDescent="0.3"/>
    <row r="207" spans="2:13" ht="15.75" thickBot="1" x14ac:dyDescent="0.3">
      <c r="B207" s="137">
        <f>B106+1</f>
        <v>5</v>
      </c>
      <c r="C207" s="100" t="s">
        <v>285</v>
      </c>
      <c r="D207" s="54"/>
      <c r="E207" s="55"/>
      <c r="F207" s="55"/>
      <c r="G207" s="55"/>
      <c r="H207" s="210" t="s">
        <v>268</v>
      </c>
      <c r="I207" s="35" t="s">
        <v>272</v>
      </c>
      <c r="J207" s="56" t="s">
        <v>2</v>
      </c>
    </row>
    <row r="208" spans="2:13" x14ac:dyDescent="0.25">
      <c r="B208" s="138">
        <f>B207+0.01</f>
        <v>5.01</v>
      </c>
      <c r="C208" s="69" t="s">
        <v>97</v>
      </c>
      <c r="D208" s="66"/>
      <c r="E208" s="67"/>
      <c r="F208" s="67"/>
      <c r="G208" s="67"/>
      <c r="H208" s="200"/>
      <c r="J208" s="68"/>
    </row>
    <row r="209" spans="2:10" x14ac:dyDescent="0.25">
      <c r="B209" s="79"/>
      <c r="C209" s="65"/>
      <c r="D209" s="70" t="s">
        <v>130</v>
      </c>
      <c r="E209" s="67"/>
      <c r="F209" s="67"/>
      <c r="G209" s="67"/>
      <c r="H209" s="200"/>
      <c r="J209" s="68"/>
    </row>
    <row r="210" spans="2:10" x14ac:dyDescent="0.25">
      <c r="B210" s="79"/>
      <c r="C210" s="65"/>
      <c r="D210" s="70" t="s">
        <v>131</v>
      </c>
      <c r="E210" s="67"/>
      <c r="F210" s="67"/>
      <c r="G210" s="67"/>
      <c r="H210" s="200" t="s">
        <v>0</v>
      </c>
      <c r="J210" s="68"/>
    </row>
    <row r="211" spans="2:10" x14ac:dyDescent="0.25">
      <c r="B211" s="79"/>
      <c r="C211" s="65"/>
      <c r="D211" s="123" t="s">
        <v>83</v>
      </c>
      <c r="E211" s="67"/>
      <c r="F211" s="67"/>
      <c r="G211" s="67"/>
      <c r="H211" s="200" t="s">
        <v>1</v>
      </c>
      <c r="J211" s="68" t="s">
        <v>598</v>
      </c>
    </row>
    <row r="212" spans="2:10" ht="15.75" thickBot="1" x14ac:dyDescent="0.3">
      <c r="B212" s="80"/>
      <c r="C212" s="62"/>
      <c r="D212" s="63"/>
      <c r="E212" s="57"/>
      <c r="F212" s="57"/>
      <c r="G212" s="57"/>
      <c r="H212" s="216"/>
      <c r="I212" s="63"/>
      <c r="J212" s="58"/>
    </row>
    <row r="213" spans="2:10" ht="15.75" thickBot="1" x14ac:dyDescent="0.3"/>
    <row r="214" spans="2:10" ht="15.75" thickBot="1" x14ac:dyDescent="0.3">
      <c r="B214" s="137">
        <f>B207+1</f>
        <v>6</v>
      </c>
      <c r="C214" s="100" t="s">
        <v>286</v>
      </c>
      <c r="D214" s="54"/>
      <c r="E214" s="55"/>
      <c r="F214" s="55"/>
      <c r="G214" s="55"/>
      <c r="H214" s="210" t="s">
        <v>268</v>
      </c>
      <c r="I214" s="35" t="s">
        <v>272</v>
      </c>
      <c r="J214" s="56" t="s">
        <v>2</v>
      </c>
    </row>
    <row r="215" spans="2:10" x14ac:dyDescent="0.25">
      <c r="B215" s="138">
        <f>B214+0.01</f>
        <v>6.01</v>
      </c>
      <c r="C215" s="69" t="s">
        <v>97</v>
      </c>
      <c r="D215" s="66"/>
      <c r="E215" s="67"/>
      <c r="F215" s="67"/>
      <c r="G215" s="67"/>
      <c r="H215" s="200"/>
      <c r="J215" s="68"/>
    </row>
    <row r="216" spans="2:10" x14ac:dyDescent="0.25">
      <c r="B216" s="79"/>
      <c r="C216" s="65"/>
      <c r="D216" s="70" t="s">
        <v>91</v>
      </c>
      <c r="E216" s="67"/>
      <c r="F216" s="67"/>
      <c r="G216" s="67"/>
      <c r="H216" s="200" t="s">
        <v>0</v>
      </c>
      <c r="J216" s="68"/>
    </row>
    <row r="217" spans="2:10" x14ac:dyDescent="0.25">
      <c r="B217" s="79"/>
      <c r="C217" s="65"/>
      <c r="D217" s="70" t="s">
        <v>101</v>
      </c>
      <c r="E217" s="67"/>
      <c r="F217" s="67"/>
      <c r="G217" s="67"/>
      <c r="H217" s="200" t="s">
        <v>0</v>
      </c>
      <c r="J217" s="68"/>
    </row>
    <row r="218" spans="2:10" x14ac:dyDescent="0.25">
      <c r="B218" s="79"/>
      <c r="C218" s="65"/>
      <c r="D218" s="70" t="s">
        <v>102</v>
      </c>
      <c r="E218" s="67"/>
      <c r="F218" s="67"/>
      <c r="G218" s="67"/>
      <c r="H218" s="200" t="s">
        <v>0</v>
      </c>
      <c r="J218" s="68"/>
    </row>
    <row r="219" spans="2:10" x14ac:dyDescent="0.25">
      <c r="B219" s="79"/>
      <c r="C219" s="65"/>
      <c r="D219" s="70" t="s">
        <v>103</v>
      </c>
      <c r="E219" s="67"/>
      <c r="F219" s="67"/>
      <c r="G219" s="67"/>
      <c r="H219" s="200" t="s">
        <v>0</v>
      </c>
      <c r="J219" s="68"/>
    </row>
    <row r="220" spans="2:10" x14ac:dyDescent="0.25">
      <c r="B220" s="79"/>
      <c r="C220" s="65"/>
      <c r="D220" s="70" t="s">
        <v>104</v>
      </c>
      <c r="E220" s="67"/>
      <c r="F220" s="67"/>
      <c r="G220" s="67"/>
      <c r="H220" s="200" t="s">
        <v>0</v>
      </c>
      <c r="J220" s="68"/>
    </row>
    <row r="221" spans="2:10" x14ac:dyDescent="0.25">
      <c r="B221" s="79"/>
      <c r="C221" s="65"/>
      <c r="D221" s="70" t="s">
        <v>3</v>
      </c>
      <c r="E221" s="67"/>
      <c r="F221" s="67"/>
      <c r="G221" s="67"/>
      <c r="H221" s="200" t="s">
        <v>1</v>
      </c>
      <c r="J221" s="68" t="s">
        <v>600</v>
      </c>
    </row>
    <row r="222" spans="2:10" x14ac:dyDescent="0.25">
      <c r="B222" s="79"/>
      <c r="C222" s="65"/>
      <c r="D222" s="70" t="s">
        <v>64</v>
      </c>
      <c r="E222" s="67"/>
      <c r="F222" s="67"/>
      <c r="G222" s="67"/>
      <c r="H222" s="200" t="s">
        <v>1</v>
      </c>
      <c r="J222" s="68" t="s">
        <v>599</v>
      </c>
    </row>
    <row r="223" spans="2:10" x14ac:dyDescent="0.25">
      <c r="B223" s="79"/>
      <c r="C223" s="65"/>
      <c r="D223" s="70" t="s">
        <v>105</v>
      </c>
      <c r="E223" s="67"/>
      <c r="F223" s="67"/>
      <c r="G223" s="67"/>
      <c r="H223" s="200"/>
      <c r="J223" s="68"/>
    </row>
    <row r="224" spans="2:10" x14ac:dyDescent="0.25">
      <c r="B224" s="79"/>
      <c r="C224" s="65"/>
      <c r="E224" s="70" t="s">
        <v>106</v>
      </c>
      <c r="F224" s="67"/>
      <c r="G224" s="67"/>
      <c r="H224" s="200" t="s">
        <v>0</v>
      </c>
      <c r="J224" s="68"/>
    </row>
    <row r="225" spans="2:10" x14ac:dyDescent="0.25">
      <c r="B225" s="79"/>
      <c r="C225" s="65"/>
      <c r="E225" s="70" t="s">
        <v>107</v>
      </c>
      <c r="F225" s="67"/>
      <c r="G225" s="67"/>
      <c r="H225" s="200" t="s">
        <v>0</v>
      </c>
      <c r="J225" s="68"/>
    </row>
    <row r="226" spans="2:10" x14ac:dyDescent="0.25">
      <c r="B226" s="79"/>
      <c r="C226" s="65"/>
      <c r="E226" s="70" t="s">
        <v>108</v>
      </c>
      <c r="F226" s="67"/>
      <c r="G226" s="67"/>
      <c r="H226" s="200" t="s">
        <v>0</v>
      </c>
      <c r="J226" s="68"/>
    </row>
    <row r="227" spans="2:10" x14ac:dyDescent="0.25">
      <c r="B227" s="79"/>
      <c r="C227" s="65"/>
      <c r="E227" s="70" t="s">
        <v>110</v>
      </c>
      <c r="F227" s="67"/>
      <c r="G227" s="67"/>
      <c r="H227" s="200" t="s">
        <v>0</v>
      </c>
      <c r="J227" s="68"/>
    </row>
    <row r="228" spans="2:10" x14ac:dyDescent="0.25">
      <c r="B228" s="79"/>
      <c r="C228" s="65"/>
      <c r="E228" s="70" t="s">
        <v>109</v>
      </c>
      <c r="F228" s="67"/>
      <c r="G228" s="67"/>
      <c r="H228" s="200" t="s">
        <v>0</v>
      </c>
      <c r="J228" s="68"/>
    </row>
    <row r="229" spans="2:10" x14ac:dyDescent="0.25">
      <c r="B229" s="79"/>
      <c r="C229" s="65"/>
      <c r="E229" s="70" t="s">
        <v>132</v>
      </c>
      <c r="F229" s="67"/>
      <c r="G229" s="67"/>
      <c r="H229" s="200" t="s">
        <v>0</v>
      </c>
      <c r="J229" s="68"/>
    </row>
    <row r="230" spans="2:10" x14ac:dyDescent="0.25">
      <c r="B230" s="79"/>
      <c r="C230" s="65"/>
      <c r="E230" s="70" t="s">
        <v>133</v>
      </c>
      <c r="F230" s="67"/>
      <c r="G230" s="67"/>
      <c r="H230" s="200" t="s">
        <v>0</v>
      </c>
      <c r="J230" s="68"/>
    </row>
    <row r="231" spans="2:10" ht="15.75" thickBot="1" x14ac:dyDescent="0.3">
      <c r="B231" s="80"/>
      <c r="C231" s="62"/>
      <c r="D231" s="63"/>
      <c r="E231" s="57"/>
      <c r="F231" s="57"/>
      <c r="G231" s="57"/>
      <c r="H231" s="216"/>
      <c r="I231" s="63"/>
      <c r="J231" s="58"/>
    </row>
    <row r="232" spans="2:10" ht="15.75" thickBot="1" x14ac:dyDescent="0.3"/>
    <row r="233" spans="2:10" ht="15.75" thickBot="1" x14ac:dyDescent="0.3">
      <c r="B233" s="138">
        <f>B214+1</f>
        <v>7</v>
      </c>
      <c r="C233" s="15" t="s">
        <v>287</v>
      </c>
      <c r="D233" s="59"/>
      <c r="E233" s="60"/>
      <c r="F233" s="60"/>
      <c r="G233" s="60"/>
      <c r="H233" s="210" t="s">
        <v>268</v>
      </c>
      <c r="I233" s="35" t="s">
        <v>272</v>
      </c>
      <c r="J233" s="56" t="s">
        <v>2</v>
      </c>
    </row>
    <row r="234" spans="2:10" x14ac:dyDescent="0.25">
      <c r="B234" s="138">
        <f>B233+0.01</f>
        <v>7.01</v>
      </c>
      <c r="C234" s="141" t="s">
        <v>602</v>
      </c>
      <c r="D234" s="59"/>
      <c r="E234" s="60"/>
      <c r="F234" s="60"/>
      <c r="G234" s="60"/>
      <c r="H234" s="218"/>
      <c r="I234" s="59"/>
      <c r="J234" s="61"/>
    </row>
    <row r="235" spans="2:10" x14ac:dyDescent="0.25">
      <c r="B235" s="79"/>
      <c r="C235" s="66"/>
      <c r="D235" s="70" t="s">
        <v>234</v>
      </c>
      <c r="E235" s="67"/>
      <c r="F235" s="67"/>
      <c r="G235" s="67"/>
      <c r="H235" s="200" t="s">
        <v>0</v>
      </c>
      <c r="J235" s="68"/>
    </row>
    <row r="236" spans="2:10" x14ac:dyDescent="0.25">
      <c r="B236" s="79"/>
      <c r="C236" s="66"/>
      <c r="D236" s="70" t="s">
        <v>235</v>
      </c>
      <c r="E236" s="67"/>
      <c r="F236" s="67"/>
      <c r="G236" s="67"/>
      <c r="H236" s="200" t="s">
        <v>0</v>
      </c>
      <c r="J236" s="68"/>
    </row>
    <row r="237" spans="2:10" x14ac:dyDescent="0.25">
      <c r="B237" s="79"/>
      <c r="C237" s="132"/>
      <c r="D237" s="13"/>
      <c r="E237" s="48"/>
      <c r="F237" s="48"/>
      <c r="G237" s="48"/>
      <c r="H237" s="219"/>
      <c r="I237" s="13"/>
      <c r="J237" s="49"/>
    </row>
    <row r="238" spans="2:10" x14ac:dyDescent="0.25">
      <c r="B238" s="79">
        <f>B234+0.01</f>
        <v>7.02</v>
      </c>
      <c r="C238" s="142" t="s">
        <v>603</v>
      </c>
      <c r="D238" s="66"/>
      <c r="E238" s="67"/>
      <c r="F238" s="67"/>
      <c r="G238" s="67"/>
      <c r="H238" s="200" t="s">
        <v>1</v>
      </c>
      <c r="J238" s="68" t="s">
        <v>601</v>
      </c>
    </row>
    <row r="239" spans="2:10" ht="15.75" thickBot="1" x14ac:dyDescent="0.3">
      <c r="B239" s="80"/>
      <c r="C239" s="63"/>
      <c r="D239" s="63"/>
      <c r="E239" s="57"/>
      <c r="F239" s="57"/>
      <c r="G239" s="57"/>
      <c r="H239" s="216"/>
      <c r="I239" s="63"/>
      <c r="J239" s="58"/>
    </row>
    <row r="240" spans="2:10" ht="15.75" thickBot="1" x14ac:dyDescent="0.3"/>
    <row r="241" spans="2:10" ht="15.75" thickBot="1" x14ac:dyDescent="0.3">
      <c r="B241" s="137">
        <f>B233+1</f>
        <v>8</v>
      </c>
      <c r="C241" s="100" t="s">
        <v>288</v>
      </c>
      <c r="D241" s="54"/>
      <c r="E241" s="55"/>
      <c r="F241" s="55"/>
      <c r="G241" s="55"/>
      <c r="H241" s="210" t="s">
        <v>268</v>
      </c>
      <c r="I241" s="35" t="s">
        <v>272</v>
      </c>
      <c r="J241" s="56" t="s">
        <v>2</v>
      </c>
    </row>
    <row r="242" spans="2:10" x14ac:dyDescent="0.25">
      <c r="B242" s="138">
        <f>B241+0.01</f>
        <v>8.01</v>
      </c>
      <c r="C242" s="101" t="s">
        <v>66</v>
      </c>
      <c r="D242" s="66"/>
      <c r="E242" s="67"/>
      <c r="F242" s="67"/>
      <c r="G242" s="67"/>
      <c r="H242" s="200" t="s">
        <v>0</v>
      </c>
      <c r="J242" s="68"/>
    </row>
    <row r="243" spans="2:10" ht="15.75" thickBot="1" x14ac:dyDescent="0.3">
      <c r="B243" s="80"/>
      <c r="C243" s="62"/>
      <c r="D243" s="63"/>
      <c r="E243" s="57"/>
      <c r="F243" s="57"/>
      <c r="G243" s="57"/>
      <c r="H243" s="216"/>
      <c r="I243" s="63"/>
      <c r="J243" s="58"/>
    </row>
    <row r="244" spans="2:10" ht="15.75" thickBot="1" x14ac:dyDescent="0.3">
      <c r="C244" s="66"/>
      <c r="D244" s="66"/>
      <c r="E244" s="67"/>
      <c r="F244" s="67"/>
      <c r="G244" s="67"/>
      <c r="J244" s="66"/>
    </row>
    <row r="245" spans="2:10" ht="15.75" thickBot="1" x14ac:dyDescent="0.3">
      <c r="B245" s="137">
        <f>B241+1</f>
        <v>9</v>
      </c>
      <c r="C245" s="15" t="s">
        <v>289</v>
      </c>
      <c r="D245" s="59"/>
      <c r="E245" s="60"/>
      <c r="F245" s="60"/>
      <c r="G245" s="60"/>
      <c r="H245" s="210" t="s">
        <v>268</v>
      </c>
      <c r="I245" s="35" t="s">
        <v>272</v>
      </c>
      <c r="J245" s="56" t="s">
        <v>2</v>
      </c>
    </row>
    <row r="246" spans="2:10" x14ac:dyDescent="0.25">
      <c r="B246" s="138">
        <f>B245+0.01</f>
        <v>9.01</v>
      </c>
      <c r="C246" s="122" t="s">
        <v>230</v>
      </c>
      <c r="D246" s="59"/>
      <c r="E246" s="60"/>
      <c r="F246" s="60"/>
      <c r="G246" s="60"/>
      <c r="H246" s="218"/>
      <c r="I246" s="59"/>
      <c r="J246" s="61"/>
    </row>
    <row r="247" spans="2:10" x14ac:dyDescent="0.25">
      <c r="B247" s="79"/>
      <c r="C247" s="69"/>
      <c r="D247" s="66" t="s">
        <v>247</v>
      </c>
      <c r="E247" s="67"/>
      <c r="F247" s="67"/>
      <c r="G247" s="67"/>
      <c r="H247" s="200"/>
      <c r="J247" s="68"/>
    </row>
    <row r="248" spans="2:10" x14ac:dyDescent="0.25">
      <c r="B248" s="79"/>
      <c r="C248" s="69"/>
      <c r="D248" s="66"/>
      <c r="E248" s="67" t="s">
        <v>231</v>
      </c>
      <c r="F248" s="67" t="s">
        <v>248</v>
      </c>
      <c r="G248" s="67"/>
      <c r="H248" s="200" t="s">
        <v>0</v>
      </c>
      <c r="J248" s="68"/>
    </row>
    <row r="249" spans="2:10" x14ac:dyDescent="0.25">
      <c r="B249" s="79"/>
      <c r="C249" s="69"/>
      <c r="D249" s="66"/>
      <c r="E249" s="52" t="s">
        <v>236</v>
      </c>
      <c r="F249" s="67" t="s">
        <v>252</v>
      </c>
      <c r="G249" s="67"/>
      <c r="H249" s="200" t="s">
        <v>0</v>
      </c>
      <c r="J249" s="68"/>
    </row>
    <row r="250" spans="2:10" x14ac:dyDescent="0.25">
      <c r="B250" s="79"/>
      <c r="C250" s="69"/>
      <c r="D250" s="66"/>
      <c r="E250" s="52" t="s">
        <v>237</v>
      </c>
      <c r="F250" s="67" t="s">
        <v>252</v>
      </c>
      <c r="G250" s="67"/>
      <c r="H250" s="200" t="s">
        <v>0</v>
      </c>
      <c r="J250" s="68"/>
    </row>
    <row r="251" spans="2:10" x14ac:dyDescent="0.25">
      <c r="B251" s="79"/>
      <c r="C251" s="69"/>
      <c r="D251" s="66"/>
      <c r="E251" s="67" t="s">
        <v>232</v>
      </c>
      <c r="F251" s="67" t="s">
        <v>253</v>
      </c>
      <c r="G251" s="67"/>
      <c r="H251" s="200" t="s">
        <v>0</v>
      </c>
      <c r="J251" s="68"/>
    </row>
    <row r="252" spans="2:10" x14ac:dyDescent="0.25">
      <c r="B252" s="79"/>
      <c r="C252" s="69"/>
      <c r="D252" s="66"/>
      <c r="E252" s="67" t="s">
        <v>233</v>
      </c>
      <c r="F252" s="67" t="s">
        <v>253</v>
      </c>
      <c r="G252" s="67"/>
      <c r="H252" s="200" t="s">
        <v>0</v>
      </c>
      <c r="J252" s="68"/>
    </row>
    <row r="253" spans="2:10" x14ac:dyDescent="0.25">
      <c r="B253" s="79"/>
      <c r="C253" s="69"/>
      <c r="D253" s="66"/>
      <c r="E253" s="67" t="s">
        <v>239</v>
      </c>
      <c r="F253" s="67" t="s">
        <v>254</v>
      </c>
      <c r="G253" s="67"/>
      <c r="H253" s="200" t="s">
        <v>0</v>
      </c>
      <c r="J253" s="68"/>
    </row>
    <row r="254" spans="2:10" x14ac:dyDescent="0.25">
      <c r="B254" s="79"/>
      <c r="C254" s="69"/>
      <c r="D254" s="66"/>
      <c r="E254" s="67" t="s">
        <v>238</v>
      </c>
      <c r="F254" s="67" t="s">
        <v>253</v>
      </c>
      <c r="G254" s="67"/>
      <c r="H254" s="200" t="s">
        <v>0</v>
      </c>
      <c r="J254" s="68"/>
    </row>
    <row r="255" spans="2:10" x14ac:dyDescent="0.25">
      <c r="B255" s="79"/>
      <c r="C255" s="69"/>
      <c r="D255" s="66" t="s">
        <v>242</v>
      </c>
      <c r="E255" s="67"/>
      <c r="F255" s="67"/>
      <c r="G255" s="67"/>
      <c r="H255" s="200"/>
      <c r="J255" s="68"/>
    </row>
    <row r="256" spans="2:10" x14ac:dyDescent="0.25">
      <c r="B256" s="79"/>
      <c r="C256" s="69"/>
      <c r="D256" s="66"/>
      <c r="E256" s="67" t="s">
        <v>240</v>
      </c>
      <c r="F256" s="67" t="s">
        <v>248</v>
      </c>
      <c r="G256" s="67"/>
      <c r="H256" s="200" t="s">
        <v>0</v>
      </c>
      <c r="J256" s="68"/>
    </row>
    <row r="257" spans="2:10" x14ac:dyDescent="0.25">
      <c r="B257" s="79"/>
      <c r="C257" s="69"/>
      <c r="D257" s="66" t="s">
        <v>241</v>
      </c>
      <c r="F257" s="67"/>
      <c r="G257" s="67"/>
      <c r="H257" s="200"/>
      <c r="J257" s="68"/>
    </row>
    <row r="258" spans="2:10" x14ac:dyDescent="0.25">
      <c r="B258" s="79"/>
      <c r="C258" s="69"/>
      <c r="D258" s="66"/>
      <c r="E258" s="52" t="s">
        <v>240</v>
      </c>
      <c r="F258" s="67" t="s">
        <v>248</v>
      </c>
      <c r="G258" s="67"/>
      <c r="H258" s="200" t="s">
        <v>0</v>
      </c>
      <c r="J258" s="68"/>
    </row>
    <row r="259" spans="2:10" x14ac:dyDescent="0.25">
      <c r="B259" s="79"/>
      <c r="C259" s="69"/>
      <c r="D259" s="66" t="s">
        <v>243</v>
      </c>
      <c r="E259" s="67"/>
      <c r="F259" s="67"/>
      <c r="G259" s="67"/>
      <c r="H259" s="200"/>
      <c r="J259" s="68"/>
    </row>
    <row r="260" spans="2:10" x14ac:dyDescent="0.25">
      <c r="B260" s="79"/>
      <c r="C260" s="69"/>
      <c r="D260" s="66"/>
      <c r="E260" s="67" t="s">
        <v>244</v>
      </c>
      <c r="F260" s="67" t="s">
        <v>248</v>
      </c>
      <c r="G260" s="67"/>
      <c r="H260" s="200" t="s">
        <v>0</v>
      </c>
      <c r="J260" s="68"/>
    </row>
    <row r="261" spans="2:10" x14ac:dyDescent="0.25">
      <c r="B261" s="79"/>
      <c r="C261" s="69"/>
      <c r="D261" s="66"/>
      <c r="E261" s="67" t="s">
        <v>245</v>
      </c>
      <c r="F261" s="67" t="s">
        <v>248</v>
      </c>
      <c r="G261" s="67"/>
      <c r="H261" s="200" t="s">
        <v>0</v>
      </c>
      <c r="J261" s="68"/>
    </row>
    <row r="262" spans="2:10" x14ac:dyDescent="0.25">
      <c r="B262" s="79"/>
      <c r="C262" s="69"/>
      <c r="D262" s="66"/>
      <c r="E262" s="67" t="s">
        <v>246</v>
      </c>
      <c r="F262" s="67" t="s">
        <v>248</v>
      </c>
      <c r="G262" s="67"/>
      <c r="H262" s="200" t="s">
        <v>0</v>
      </c>
      <c r="J262" s="68"/>
    </row>
    <row r="263" spans="2:10" x14ac:dyDescent="0.25">
      <c r="B263" s="79"/>
      <c r="C263" s="69"/>
      <c r="D263" s="66" t="s">
        <v>249</v>
      </c>
      <c r="E263" s="67"/>
      <c r="F263" s="67"/>
      <c r="G263" s="67"/>
      <c r="H263" s="200"/>
      <c r="J263" s="68"/>
    </row>
    <row r="264" spans="2:10" x14ac:dyDescent="0.25">
      <c r="B264" s="79"/>
      <c r="C264" s="69"/>
      <c r="D264" s="66"/>
      <c r="E264" s="67" t="s">
        <v>250</v>
      </c>
      <c r="F264" s="67" t="s">
        <v>255</v>
      </c>
      <c r="G264" s="67"/>
      <c r="H264" s="200" t="s">
        <v>0</v>
      </c>
      <c r="J264" s="68"/>
    </row>
    <row r="265" spans="2:10" x14ac:dyDescent="0.25">
      <c r="B265" s="79"/>
      <c r="C265" s="69"/>
      <c r="D265" s="66"/>
      <c r="E265" s="52" t="s">
        <v>251</v>
      </c>
      <c r="F265" s="67" t="s">
        <v>256</v>
      </c>
      <c r="G265" s="67"/>
      <c r="H265" s="200" t="s">
        <v>0</v>
      </c>
      <c r="J265" s="68"/>
    </row>
    <row r="266" spans="2:10" x14ac:dyDescent="0.25">
      <c r="B266" s="79"/>
      <c r="C266" s="65"/>
      <c r="D266" s="70" t="s">
        <v>234</v>
      </c>
      <c r="E266" s="67"/>
      <c r="F266" s="67"/>
      <c r="G266" s="67"/>
      <c r="H266" s="200" t="s">
        <v>0</v>
      </c>
      <c r="J266" s="68"/>
    </row>
    <row r="267" spans="2:10" x14ac:dyDescent="0.25">
      <c r="B267" s="79"/>
      <c r="C267" s="65"/>
      <c r="D267" s="70" t="s">
        <v>235</v>
      </c>
      <c r="E267" s="67"/>
      <c r="F267" s="67"/>
      <c r="G267" s="67"/>
      <c r="H267" s="200" t="s">
        <v>0</v>
      </c>
      <c r="J267" s="68"/>
    </row>
    <row r="268" spans="2:10" x14ac:dyDescent="0.25">
      <c r="B268" s="79"/>
      <c r="C268" s="124"/>
      <c r="D268" s="13"/>
      <c r="E268" s="48"/>
      <c r="F268" s="48"/>
      <c r="G268" s="48"/>
      <c r="H268" s="219"/>
      <c r="I268" s="13"/>
      <c r="J268" s="49"/>
    </row>
    <row r="269" spans="2:10" x14ac:dyDescent="0.25">
      <c r="B269" s="79">
        <f>B246+0.01</f>
        <v>9.02</v>
      </c>
      <c r="C269" s="69" t="s">
        <v>65</v>
      </c>
      <c r="D269" s="66"/>
      <c r="E269" s="67"/>
      <c r="F269" s="67"/>
      <c r="G269" s="67"/>
      <c r="H269" s="200" t="s">
        <v>1</v>
      </c>
      <c r="J269" s="68"/>
    </row>
    <row r="270" spans="2:10" ht="15.75" thickBot="1" x14ac:dyDescent="0.3">
      <c r="B270" s="80"/>
      <c r="C270" s="62"/>
      <c r="D270" s="63"/>
      <c r="E270" s="57"/>
      <c r="F270" s="57"/>
      <c r="G270" s="57"/>
      <c r="H270" s="216"/>
      <c r="I270" s="63"/>
      <c r="J270" s="58"/>
    </row>
    <row r="271" spans="2:10" ht="15.75" thickBot="1" x14ac:dyDescent="0.3"/>
    <row r="272" spans="2:10" ht="15.75" thickBot="1" x14ac:dyDescent="0.3">
      <c r="B272" s="137">
        <f>B245+1</f>
        <v>10</v>
      </c>
      <c r="C272" s="100" t="s">
        <v>43</v>
      </c>
      <c r="D272" s="54"/>
      <c r="E272" s="55"/>
      <c r="F272" s="55"/>
      <c r="G272" s="55"/>
      <c r="H272" s="210" t="s">
        <v>268</v>
      </c>
      <c r="I272" s="35" t="s">
        <v>272</v>
      </c>
      <c r="J272" s="56" t="s">
        <v>2</v>
      </c>
    </row>
    <row r="273" spans="2:44" x14ac:dyDescent="0.25">
      <c r="B273" s="138">
        <f>B272+0.01</f>
        <v>10.01</v>
      </c>
      <c r="C273" s="142" t="s">
        <v>44</v>
      </c>
      <c r="D273" s="66"/>
      <c r="E273" s="67"/>
      <c r="F273" s="67"/>
      <c r="G273" s="67"/>
      <c r="H273" s="200"/>
      <c r="J273" s="68"/>
    </row>
    <row r="274" spans="2:44" x14ac:dyDescent="0.25">
      <c r="B274" s="79"/>
      <c r="D274" s="70" t="s">
        <v>204</v>
      </c>
      <c r="E274" s="67"/>
      <c r="F274" s="67"/>
      <c r="G274" s="67"/>
      <c r="H274" s="200" t="s">
        <v>0</v>
      </c>
      <c r="J274" s="68"/>
      <c r="W274" s="27">
        <f>$W$1</f>
        <v>6.3</v>
      </c>
    </row>
    <row r="275" spans="2:44" x14ac:dyDescent="0.25">
      <c r="B275" s="79"/>
      <c r="C275" s="66"/>
      <c r="D275" s="70"/>
      <c r="E275" s="67" t="s">
        <v>205</v>
      </c>
      <c r="F275" s="67"/>
      <c r="G275" s="67"/>
      <c r="H275" s="200" t="s">
        <v>0</v>
      </c>
      <c r="J275" s="68"/>
      <c r="W275" s="27">
        <f t="shared" ref="W275:W276" si="0">$W$1</f>
        <v>6.3</v>
      </c>
    </row>
    <row r="276" spans="2:44" x14ac:dyDescent="0.25">
      <c r="B276" s="79"/>
      <c r="C276" s="66"/>
      <c r="D276" s="70"/>
      <c r="E276" s="67" t="s">
        <v>207</v>
      </c>
      <c r="F276" s="67"/>
      <c r="G276" s="67"/>
      <c r="H276" s="200" t="s">
        <v>0</v>
      </c>
      <c r="J276" s="68"/>
      <c r="W276" s="27">
        <f t="shared" si="0"/>
        <v>6.3</v>
      </c>
    </row>
    <row r="277" spans="2:44" x14ac:dyDescent="0.25">
      <c r="B277" s="79"/>
      <c r="C277" s="66"/>
      <c r="D277" s="70"/>
      <c r="E277" s="67" t="s">
        <v>206</v>
      </c>
      <c r="F277" s="67"/>
      <c r="G277" s="67"/>
      <c r="H277" s="200" t="s">
        <v>0</v>
      </c>
      <c r="J277" s="68"/>
      <c r="W277" s="27">
        <f>$W$1</f>
        <v>6.3</v>
      </c>
    </row>
    <row r="278" spans="2:44" x14ac:dyDescent="0.25">
      <c r="B278" s="79"/>
      <c r="C278" s="66"/>
      <c r="D278" s="70" t="s">
        <v>46</v>
      </c>
      <c r="E278" s="67"/>
      <c r="F278" s="67"/>
      <c r="G278" s="67"/>
      <c r="H278" s="200" t="s">
        <v>0</v>
      </c>
      <c r="J278" s="68"/>
    </row>
    <row r="279" spans="2:44" x14ac:dyDescent="0.25">
      <c r="B279" s="79"/>
      <c r="C279" s="66"/>
      <c r="D279" s="70"/>
      <c r="E279" s="67" t="s">
        <v>208</v>
      </c>
      <c r="F279" s="67"/>
      <c r="G279" s="67"/>
      <c r="H279" s="200" t="s">
        <v>8</v>
      </c>
      <c r="J279" s="68" t="s">
        <v>635</v>
      </c>
      <c r="AC279" s="27">
        <f>$AC$1</f>
        <v>7.2</v>
      </c>
    </row>
    <row r="280" spans="2:44" x14ac:dyDescent="0.25">
      <c r="B280" s="79"/>
      <c r="C280" s="66"/>
      <c r="D280" s="70" t="s">
        <v>47</v>
      </c>
      <c r="E280" s="67"/>
      <c r="F280" s="67"/>
      <c r="G280" s="67"/>
      <c r="H280" s="200" t="s">
        <v>0</v>
      </c>
      <c r="J280" s="68"/>
    </row>
    <row r="281" spans="2:44" x14ac:dyDescent="0.25">
      <c r="B281" s="79"/>
      <c r="C281" s="66"/>
      <c r="D281" s="70" t="s">
        <v>48</v>
      </c>
      <c r="E281" s="67"/>
      <c r="F281" s="67"/>
      <c r="G281" s="67"/>
      <c r="H281" s="200" t="s">
        <v>0</v>
      </c>
      <c r="J281" s="68"/>
    </row>
    <row r="282" spans="2:44" x14ac:dyDescent="0.25">
      <c r="B282" s="79"/>
      <c r="C282" s="66"/>
      <c r="D282" s="70" t="s">
        <v>111</v>
      </c>
      <c r="E282" s="67"/>
      <c r="F282" s="67"/>
      <c r="G282" s="67"/>
      <c r="H282" s="200" t="s">
        <v>0</v>
      </c>
      <c r="J282" s="68"/>
    </row>
    <row r="283" spans="2:44" x14ac:dyDescent="0.25">
      <c r="B283" s="79"/>
      <c r="C283" s="66"/>
      <c r="D283" s="70" t="s">
        <v>49</v>
      </c>
      <c r="E283" s="67"/>
      <c r="F283" s="67"/>
      <c r="G283" s="67"/>
      <c r="H283" s="200" t="s">
        <v>0</v>
      </c>
      <c r="J283" s="68"/>
    </row>
    <row r="284" spans="2:44" x14ac:dyDescent="0.25">
      <c r="B284" s="79"/>
      <c r="C284" s="66"/>
      <c r="D284" s="70" t="s">
        <v>50</v>
      </c>
      <c r="E284" s="67"/>
      <c r="F284" s="67"/>
      <c r="G284" s="67"/>
      <c r="H284" s="200" t="s">
        <v>0</v>
      </c>
      <c r="J284" s="68"/>
    </row>
    <row r="285" spans="2:44" x14ac:dyDescent="0.25">
      <c r="B285" s="79"/>
      <c r="C285" s="66"/>
      <c r="D285" s="70" t="s">
        <v>51</v>
      </c>
      <c r="E285" s="67"/>
      <c r="F285" s="67"/>
      <c r="G285" s="67"/>
      <c r="H285" s="200" t="s">
        <v>0</v>
      </c>
      <c r="J285" s="68"/>
      <c r="AR285" s="27" t="s">
        <v>222</v>
      </c>
    </row>
    <row r="286" spans="2:44" x14ac:dyDescent="0.25">
      <c r="B286" s="79"/>
      <c r="C286" s="66"/>
      <c r="D286" s="70" t="s">
        <v>52</v>
      </c>
      <c r="E286" s="67"/>
      <c r="F286" s="67"/>
      <c r="G286" s="67"/>
      <c r="H286" s="200" t="s">
        <v>0</v>
      </c>
      <c r="J286" s="68"/>
    </row>
    <row r="287" spans="2:44" x14ac:dyDescent="0.25">
      <c r="B287" s="79"/>
      <c r="C287" s="66"/>
      <c r="D287" s="70" t="s">
        <v>53</v>
      </c>
      <c r="E287" s="67"/>
      <c r="F287" s="67"/>
      <c r="G287" s="67"/>
      <c r="H287" s="200" t="s">
        <v>0</v>
      </c>
      <c r="J287" s="68"/>
      <c r="AR287" s="27" t="s">
        <v>222</v>
      </c>
    </row>
    <row r="288" spans="2:44" x14ac:dyDescent="0.25">
      <c r="B288" s="79"/>
      <c r="C288" s="66"/>
      <c r="D288" s="70" t="s">
        <v>54</v>
      </c>
      <c r="E288" s="67"/>
      <c r="F288" s="67"/>
      <c r="G288" s="67"/>
      <c r="H288" s="200" t="s">
        <v>0</v>
      </c>
      <c r="J288" s="68"/>
    </row>
    <row r="289" spans="2:38" x14ac:dyDescent="0.25">
      <c r="B289" s="79">
        <f>B273+0.01</f>
        <v>10.02</v>
      </c>
      <c r="C289" s="104" t="s">
        <v>184</v>
      </c>
      <c r="D289" s="17"/>
      <c r="E289" s="18"/>
      <c r="F289" s="67"/>
      <c r="G289" s="67"/>
      <c r="H289" s="200"/>
      <c r="J289" s="68"/>
    </row>
    <row r="290" spans="2:38" x14ac:dyDescent="0.25">
      <c r="B290" s="79"/>
      <c r="C290" s="66"/>
      <c r="D290" s="123" t="s">
        <v>50</v>
      </c>
      <c r="E290" s="67"/>
      <c r="F290" s="67"/>
      <c r="G290" s="67"/>
      <c r="H290" s="200" t="s">
        <v>0</v>
      </c>
      <c r="J290" s="68"/>
    </row>
    <row r="291" spans="2:38" x14ac:dyDescent="0.25">
      <c r="B291" s="79"/>
      <c r="C291" s="66"/>
      <c r="D291" s="70" t="s">
        <v>83</v>
      </c>
      <c r="E291" s="67"/>
      <c r="F291" s="67"/>
      <c r="G291" s="67"/>
      <c r="H291" s="200" t="s">
        <v>0</v>
      </c>
      <c r="J291" s="68"/>
    </row>
    <row r="292" spans="2:38" x14ac:dyDescent="0.25">
      <c r="B292" s="79"/>
      <c r="C292" s="66"/>
      <c r="D292" s="70" t="s">
        <v>121</v>
      </c>
      <c r="E292" s="67"/>
      <c r="F292" s="67"/>
      <c r="G292" s="67"/>
      <c r="H292" s="200" t="s">
        <v>0</v>
      </c>
      <c r="J292" s="68"/>
    </row>
    <row r="293" spans="2:38" x14ac:dyDescent="0.25">
      <c r="B293" s="79">
        <f>B289+0.01</f>
        <v>10.029999999999999</v>
      </c>
      <c r="C293" s="104" t="s">
        <v>185</v>
      </c>
      <c r="D293" s="70"/>
      <c r="E293" s="67"/>
      <c r="F293" s="67"/>
      <c r="G293" s="67"/>
      <c r="H293" s="200"/>
      <c r="J293" s="68"/>
    </row>
    <row r="294" spans="2:38" x14ac:dyDescent="0.25">
      <c r="B294" s="79"/>
      <c r="C294" s="104"/>
      <c r="D294" s="70" t="s">
        <v>107</v>
      </c>
      <c r="F294" s="67"/>
      <c r="G294" s="67"/>
      <c r="H294" s="200" t="s">
        <v>0</v>
      </c>
      <c r="J294" s="68"/>
    </row>
    <row r="295" spans="2:38" x14ac:dyDescent="0.25">
      <c r="B295" s="79"/>
      <c r="C295" s="104"/>
      <c r="D295" s="70" t="s">
        <v>108</v>
      </c>
      <c r="F295" s="67"/>
      <c r="G295" s="67"/>
      <c r="H295" s="200" t="s">
        <v>0</v>
      </c>
      <c r="J295" s="68"/>
    </row>
    <row r="296" spans="2:38" x14ac:dyDescent="0.25">
      <c r="B296" s="79"/>
      <c r="C296" s="66"/>
      <c r="D296" s="70" t="s">
        <v>133</v>
      </c>
      <c r="F296" s="67"/>
      <c r="G296" s="67"/>
      <c r="H296" s="200" t="s">
        <v>0</v>
      </c>
      <c r="J296" s="68"/>
      <c r="L296" s="27">
        <f>$L$1</f>
        <v>3.2</v>
      </c>
    </row>
    <row r="297" spans="2:38" x14ac:dyDescent="0.25">
      <c r="B297" s="79">
        <f>B293+0.01</f>
        <v>10.039999999999999</v>
      </c>
      <c r="C297" s="104" t="s">
        <v>215</v>
      </c>
      <c r="D297" s="70"/>
      <c r="E297" s="67"/>
      <c r="F297" s="67"/>
      <c r="G297" s="67"/>
      <c r="H297" s="200"/>
      <c r="J297" s="68"/>
    </row>
    <row r="298" spans="2:38" x14ac:dyDescent="0.25">
      <c r="B298" s="79"/>
      <c r="C298" s="104"/>
      <c r="D298" s="70" t="s">
        <v>107</v>
      </c>
      <c r="F298" s="67"/>
      <c r="G298" s="67"/>
      <c r="H298" s="200" t="s">
        <v>0</v>
      </c>
      <c r="J298" s="68"/>
      <c r="AL298" s="27">
        <v>8.6999999999999993</v>
      </c>
    </row>
    <row r="299" spans="2:38" x14ac:dyDescent="0.25">
      <c r="B299" s="79"/>
      <c r="C299" s="104"/>
      <c r="D299" s="70" t="s">
        <v>108</v>
      </c>
      <c r="F299" s="67"/>
      <c r="G299" s="67"/>
      <c r="H299" s="200" t="s">
        <v>0</v>
      </c>
      <c r="J299" s="68"/>
      <c r="AL299" s="27">
        <v>8.6999999999999993</v>
      </c>
    </row>
    <row r="300" spans="2:38" x14ac:dyDescent="0.25">
      <c r="B300" s="79"/>
      <c r="C300" s="66"/>
      <c r="D300" s="70" t="s">
        <v>133</v>
      </c>
      <c r="F300" s="67"/>
      <c r="G300" s="67"/>
      <c r="H300" s="200" t="s">
        <v>0</v>
      </c>
      <c r="J300" s="68"/>
      <c r="AL300" s="27">
        <v>8.6</v>
      </c>
    </row>
    <row r="301" spans="2:38" x14ac:dyDescent="0.25">
      <c r="B301" s="79"/>
      <c r="C301" s="66"/>
      <c r="D301" s="70"/>
      <c r="F301" s="67"/>
      <c r="G301" s="67"/>
      <c r="H301" s="200"/>
      <c r="J301" s="68"/>
    </row>
    <row r="302" spans="2:38" ht="15.75" thickBot="1" x14ac:dyDescent="0.3">
      <c r="B302" s="80"/>
      <c r="C302" s="63"/>
      <c r="D302" s="63"/>
      <c r="E302" s="57"/>
      <c r="F302" s="57"/>
      <c r="G302" s="57"/>
      <c r="H302" s="216"/>
      <c r="I302" s="63"/>
      <c r="J302" s="58"/>
    </row>
    <row r="303" spans="2:38" ht="15.75" thickBot="1" x14ac:dyDescent="0.3"/>
    <row r="304" spans="2:38" ht="15.75" thickBot="1" x14ac:dyDescent="0.3">
      <c r="B304" s="137">
        <f>B272+1</f>
        <v>11</v>
      </c>
      <c r="C304" s="100" t="s">
        <v>290</v>
      </c>
      <c r="D304" s="54"/>
      <c r="E304" s="55"/>
      <c r="F304" s="55"/>
      <c r="G304" s="55"/>
      <c r="H304" s="210" t="s">
        <v>268</v>
      </c>
      <c r="I304" s="35" t="s">
        <v>272</v>
      </c>
      <c r="J304" s="56" t="s">
        <v>2</v>
      </c>
    </row>
    <row r="305" spans="2:10" x14ac:dyDescent="0.25">
      <c r="B305" s="138">
        <f>B304+0.01</f>
        <v>11.01</v>
      </c>
      <c r="C305" s="69" t="s">
        <v>186</v>
      </c>
      <c r="D305" s="66"/>
      <c r="E305" s="67"/>
      <c r="F305" s="67"/>
      <c r="G305" s="67"/>
      <c r="H305" s="200" t="s">
        <v>0</v>
      </c>
      <c r="J305" s="68"/>
    </row>
    <row r="306" spans="2:10" x14ac:dyDescent="0.25">
      <c r="B306" s="79">
        <f>B305+0.01</f>
        <v>11.02</v>
      </c>
      <c r="C306" s="69" t="s">
        <v>44</v>
      </c>
      <c r="D306" s="66"/>
      <c r="E306" s="67"/>
      <c r="F306" s="67"/>
      <c r="G306" s="67"/>
      <c r="H306" s="200"/>
      <c r="J306" s="68"/>
    </row>
    <row r="307" spans="2:10" x14ac:dyDescent="0.25">
      <c r="B307" s="79"/>
      <c r="C307" s="65"/>
      <c r="D307" s="70" t="s">
        <v>170</v>
      </c>
      <c r="E307" s="67"/>
      <c r="F307" s="67"/>
      <c r="G307" s="67"/>
      <c r="H307" s="200" t="s">
        <v>0</v>
      </c>
      <c r="J307" s="68"/>
    </row>
    <row r="308" spans="2:10" x14ac:dyDescent="0.25">
      <c r="B308" s="79"/>
      <c r="C308" s="65"/>
      <c r="D308" s="66" t="s">
        <v>55</v>
      </c>
      <c r="E308" s="67"/>
      <c r="F308" s="67"/>
      <c r="G308" s="67"/>
      <c r="H308" s="200" t="s">
        <v>0</v>
      </c>
      <c r="J308" s="68"/>
    </row>
    <row r="309" spans="2:10" x14ac:dyDescent="0.25">
      <c r="B309" s="79"/>
      <c r="C309" s="65"/>
      <c r="D309" s="66" t="s">
        <v>56</v>
      </c>
      <c r="E309" s="67"/>
      <c r="F309" s="67"/>
      <c r="G309" s="67"/>
      <c r="H309" s="200" t="s">
        <v>0</v>
      </c>
      <c r="J309" s="68"/>
    </row>
    <row r="310" spans="2:10" x14ac:dyDescent="0.25">
      <c r="B310" s="79"/>
      <c r="C310" s="65"/>
      <c r="D310" s="66" t="s">
        <v>48</v>
      </c>
      <c r="E310" s="67"/>
      <c r="F310" s="67"/>
      <c r="G310" s="67"/>
      <c r="H310" s="200" t="s">
        <v>0</v>
      </c>
      <c r="J310" s="68"/>
    </row>
    <row r="311" spans="2:10" x14ac:dyDescent="0.25">
      <c r="B311" s="79"/>
      <c r="C311" s="65"/>
      <c r="D311" s="70" t="s">
        <v>49</v>
      </c>
      <c r="E311" s="67"/>
      <c r="F311" s="67"/>
      <c r="G311" s="67"/>
      <c r="H311" s="200" t="s">
        <v>0</v>
      </c>
      <c r="J311" s="68"/>
    </row>
    <row r="312" spans="2:10" x14ac:dyDescent="0.25">
      <c r="B312" s="79"/>
      <c r="C312" s="65"/>
      <c r="D312" s="66" t="s">
        <v>57</v>
      </c>
      <c r="E312" s="67"/>
      <c r="F312" s="67"/>
      <c r="G312" s="67"/>
      <c r="H312" s="200" t="s">
        <v>0</v>
      </c>
      <c r="J312" s="68"/>
    </row>
    <row r="313" spans="2:10" x14ac:dyDescent="0.25">
      <c r="B313" s="79">
        <f>B306+0.01</f>
        <v>11.03</v>
      </c>
      <c r="C313" s="101" t="s">
        <v>184</v>
      </c>
      <c r="D313" s="17"/>
      <c r="E313" s="18"/>
      <c r="F313" s="67"/>
      <c r="G313" s="67"/>
      <c r="H313" s="200"/>
      <c r="J313" s="68"/>
    </row>
    <row r="314" spans="2:10" x14ac:dyDescent="0.25">
      <c r="B314" s="79"/>
      <c r="C314" s="65"/>
      <c r="D314" s="71" t="s">
        <v>169</v>
      </c>
      <c r="E314" s="67"/>
      <c r="F314" s="67"/>
      <c r="G314" s="67"/>
      <c r="H314" s="200" t="s">
        <v>0</v>
      </c>
      <c r="J314" s="68"/>
    </row>
    <row r="315" spans="2:10" x14ac:dyDescent="0.25">
      <c r="B315" s="79"/>
      <c r="C315" s="65"/>
      <c r="D315" s="71" t="s">
        <v>57</v>
      </c>
      <c r="F315" s="67"/>
      <c r="G315" s="67"/>
      <c r="H315" s="200" t="s">
        <v>0</v>
      </c>
      <c r="J315" s="68"/>
    </row>
    <row r="316" spans="2:10" x14ac:dyDescent="0.25">
      <c r="B316" s="79"/>
      <c r="C316" s="65"/>
      <c r="D316" s="66" t="s">
        <v>121</v>
      </c>
      <c r="E316" s="67"/>
      <c r="F316" s="67"/>
      <c r="G316" s="67"/>
      <c r="H316" s="200" t="s">
        <v>0</v>
      </c>
      <c r="J316" s="68"/>
    </row>
    <row r="317" spans="2:10" ht="15.75" thickBot="1" x14ac:dyDescent="0.3">
      <c r="B317" s="80"/>
      <c r="C317" s="62"/>
      <c r="D317" s="63"/>
      <c r="E317" s="57"/>
      <c r="F317" s="57"/>
      <c r="G317" s="57"/>
      <c r="H317" s="216"/>
      <c r="I317" s="63"/>
      <c r="J317" s="58"/>
    </row>
    <row r="318" spans="2:10" ht="15.75" thickBot="1" x14ac:dyDescent="0.3">
      <c r="C318" s="66"/>
      <c r="D318" s="66"/>
      <c r="E318" s="67"/>
      <c r="F318" s="67"/>
      <c r="G318" s="67"/>
      <c r="J318" s="66"/>
    </row>
    <row r="319" spans="2:10" ht="15.75" thickBot="1" x14ac:dyDescent="0.3">
      <c r="B319" s="138">
        <f>B304+1</f>
        <v>12</v>
      </c>
      <c r="C319" s="100" t="s">
        <v>502</v>
      </c>
      <c r="D319" s="54"/>
      <c r="E319" s="55"/>
      <c r="F319" s="55"/>
      <c r="G319" s="55"/>
      <c r="H319" s="210" t="s">
        <v>268</v>
      </c>
      <c r="I319" s="35" t="s">
        <v>272</v>
      </c>
      <c r="J319" s="56" t="s">
        <v>2</v>
      </c>
    </row>
    <row r="320" spans="2:10" x14ac:dyDescent="0.25">
      <c r="B320" s="138">
        <f>B319+0.01</f>
        <v>12.01</v>
      </c>
      <c r="C320" s="142" t="s">
        <v>187</v>
      </c>
      <c r="D320" s="66"/>
      <c r="E320" s="67"/>
      <c r="F320" s="67"/>
      <c r="G320" s="67"/>
      <c r="H320" s="200" t="s">
        <v>0</v>
      </c>
      <c r="J320" s="68"/>
    </row>
    <row r="321" spans="2:10" x14ac:dyDescent="0.25">
      <c r="B321" s="79">
        <f>B320+0.01</f>
        <v>12.02</v>
      </c>
      <c r="C321" s="142" t="s">
        <v>44</v>
      </c>
      <c r="D321" s="66"/>
      <c r="E321" s="67"/>
      <c r="F321" s="67"/>
      <c r="G321" s="67"/>
      <c r="H321" s="200"/>
      <c r="J321" s="68"/>
    </row>
    <row r="322" spans="2:10" x14ac:dyDescent="0.25">
      <c r="B322" s="79"/>
      <c r="C322" s="66"/>
      <c r="D322" s="70" t="s">
        <v>171</v>
      </c>
      <c r="E322" s="67"/>
      <c r="F322" s="67"/>
      <c r="G322" s="67"/>
      <c r="H322" s="200" t="s">
        <v>0</v>
      </c>
      <c r="J322" s="68"/>
    </row>
    <row r="323" spans="2:10" x14ac:dyDescent="0.25">
      <c r="B323" s="79"/>
      <c r="C323" s="66"/>
      <c r="D323" s="66" t="s">
        <v>55</v>
      </c>
      <c r="E323" s="67"/>
      <c r="F323" s="67"/>
      <c r="G323" s="67"/>
      <c r="H323" s="200" t="s">
        <v>0</v>
      </c>
      <c r="J323" s="68"/>
    </row>
    <row r="324" spans="2:10" x14ac:dyDescent="0.25">
      <c r="B324" s="79"/>
      <c r="C324" s="66"/>
      <c r="D324" s="66" t="s">
        <v>56</v>
      </c>
      <c r="E324" s="67"/>
      <c r="F324" s="67"/>
      <c r="G324" s="67"/>
      <c r="H324" s="200" t="s">
        <v>0</v>
      </c>
      <c r="J324" s="68"/>
    </row>
    <row r="325" spans="2:10" x14ac:dyDescent="0.25">
      <c r="B325" s="79"/>
      <c r="C325" s="66"/>
      <c r="D325" s="66" t="s">
        <v>48</v>
      </c>
      <c r="E325" s="67"/>
      <c r="F325" s="67"/>
      <c r="G325" s="67"/>
      <c r="H325" s="200" t="s">
        <v>0</v>
      </c>
      <c r="J325" s="68"/>
    </row>
    <row r="326" spans="2:10" x14ac:dyDescent="0.25">
      <c r="B326" s="79"/>
      <c r="C326" s="66"/>
      <c r="D326" s="70" t="s">
        <v>49</v>
      </c>
      <c r="E326" s="67"/>
      <c r="F326" s="67"/>
      <c r="G326" s="67"/>
      <c r="H326" s="200" t="s">
        <v>0</v>
      </c>
      <c r="J326" s="68"/>
    </row>
    <row r="327" spans="2:10" x14ac:dyDescent="0.25">
      <c r="B327" s="79"/>
      <c r="C327" s="66"/>
      <c r="D327" s="66" t="s">
        <v>57</v>
      </c>
      <c r="E327" s="67"/>
      <c r="F327" s="67"/>
      <c r="G327" s="67"/>
      <c r="H327" s="200" t="s">
        <v>0</v>
      </c>
      <c r="J327" s="68"/>
    </row>
    <row r="328" spans="2:10" x14ac:dyDescent="0.25">
      <c r="B328" s="79">
        <f>B321+0.01</f>
        <v>12.03</v>
      </c>
      <c r="C328" s="104" t="s">
        <v>184</v>
      </c>
      <c r="D328" s="71"/>
      <c r="E328" s="67"/>
      <c r="F328" s="67"/>
      <c r="G328" s="67"/>
      <c r="H328" s="200"/>
      <c r="J328" s="68"/>
    </row>
    <row r="329" spans="2:10" x14ac:dyDescent="0.25">
      <c r="B329" s="79"/>
      <c r="C329" s="66"/>
      <c r="D329" s="71" t="s">
        <v>169</v>
      </c>
      <c r="F329" s="67"/>
      <c r="G329" s="67"/>
      <c r="H329" s="200" t="s">
        <v>0</v>
      </c>
      <c r="J329" s="68"/>
    </row>
    <row r="330" spans="2:10" x14ac:dyDescent="0.25">
      <c r="B330" s="79"/>
      <c r="C330" s="66"/>
      <c r="D330" s="71" t="s">
        <v>57</v>
      </c>
      <c r="E330" s="67"/>
      <c r="F330" s="67"/>
      <c r="G330" s="67"/>
      <c r="H330" s="200" t="s">
        <v>0</v>
      </c>
      <c r="J330" s="68"/>
    </row>
    <row r="331" spans="2:10" x14ac:dyDescent="0.25">
      <c r="B331" s="79"/>
      <c r="C331" s="66"/>
      <c r="D331" s="66" t="s">
        <v>121</v>
      </c>
      <c r="E331" s="67"/>
      <c r="F331" s="67"/>
      <c r="G331" s="67"/>
      <c r="H331" s="200" t="s">
        <v>0</v>
      </c>
      <c r="J331" s="68"/>
    </row>
    <row r="332" spans="2:10" x14ac:dyDescent="0.25">
      <c r="B332" s="79"/>
      <c r="C332" s="66"/>
      <c r="D332" s="66"/>
      <c r="E332" s="67"/>
      <c r="F332" s="67"/>
      <c r="G332" s="67"/>
      <c r="H332" s="200"/>
      <c r="J332" s="68"/>
    </row>
    <row r="333" spans="2:10" x14ac:dyDescent="0.25">
      <c r="B333" s="79">
        <f>B328+0.01</f>
        <v>12.04</v>
      </c>
      <c r="C333" s="69" t="s">
        <v>88</v>
      </c>
      <c r="D333" s="66"/>
      <c r="E333" s="67"/>
      <c r="F333" s="67"/>
      <c r="G333" s="67"/>
      <c r="H333" s="200" t="s">
        <v>0</v>
      </c>
      <c r="J333" s="68"/>
    </row>
    <row r="334" spans="2:10" x14ac:dyDescent="0.25">
      <c r="B334" s="79">
        <f>B333+0.01</f>
        <v>12.049999999999999</v>
      </c>
      <c r="C334" s="101" t="s">
        <v>167</v>
      </c>
      <c r="D334" s="71"/>
      <c r="E334" s="67"/>
      <c r="F334" s="67"/>
      <c r="G334" s="67"/>
      <c r="H334" s="200"/>
      <c r="J334" s="68"/>
    </row>
    <row r="335" spans="2:10" x14ac:dyDescent="0.25">
      <c r="B335" s="79"/>
      <c r="C335" s="65"/>
      <c r="D335" s="71" t="s">
        <v>169</v>
      </c>
      <c r="E335" s="67"/>
      <c r="F335" s="67"/>
      <c r="G335" s="67"/>
      <c r="H335" s="200" t="s">
        <v>8</v>
      </c>
      <c r="J335" s="68" t="s">
        <v>604</v>
      </c>
    </row>
    <row r="336" spans="2:10" x14ac:dyDescent="0.25">
      <c r="B336" s="79"/>
      <c r="C336" s="65"/>
      <c r="D336" s="71" t="s">
        <v>57</v>
      </c>
      <c r="E336" s="67"/>
      <c r="F336" s="67"/>
      <c r="G336" s="67"/>
      <c r="H336" s="200" t="s">
        <v>8</v>
      </c>
      <c r="J336" s="68" t="s">
        <v>604</v>
      </c>
    </row>
    <row r="337" spans="2:47" ht="15.75" thickBot="1" x14ac:dyDescent="0.3">
      <c r="B337" s="80"/>
      <c r="C337" s="62"/>
      <c r="D337" s="63"/>
      <c r="E337" s="57"/>
      <c r="F337" s="57"/>
      <c r="G337" s="57"/>
      <c r="H337" s="216"/>
      <c r="I337" s="63"/>
      <c r="J337" s="58"/>
    </row>
    <row r="338" spans="2:47" ht="15.75" thickBot="1" x14ac:dyDescent="0.3">
      <c r="C338" s="66"/>
      <c r="D338" s="66"/>
      <c r="E338" s="67"/>
      <c r="F338" s="67"/>
      <c r="G338" s="67"/>
      <c r="J338" s="66"/>
    </row>
    <row r="339" spans="2:47" ht="15.75" thickBot="1" x14ac:dyDescent="0.3">
      <c r="B339" s="138">
        <f>B319+1</f>
        <v>13</v>
      </c>
      <c r="C339" s="100" t="s">
        <v>112</v>
      </c>
      <c r="D339" s="54"/>
      <c r="E339" s="55"/>
      <c r="F339" s="55"/>
      <c r="G339" s="55"/>
      <c r="H339" s="210" t="s">
        <v>268</v>
      </c>
      <c r="I339" s="35" t="s">
        <v>272</v>
      </c>
      <c r="J339" s="56" t="s">
        <v>2</v>
      </c>
    </row>
    <row r="340" spans="2:47" x14ac:dyDescent="0.25">
      <c r="B340" s="138">
        <f>B339+0.01</f>
        <v>13.01</v>
      </c>
      <c r="C340" s="142" t="s">
        <v>188</v>
      </c>
      <c r="D340" s="66"/>
      <c r="E340" s="67"/>
      <c r="F340" s="67"/>
      <c r="G340" s="67"/>
      <c r="H340" s="200" t="s">
        <v>0</v>
      </c>
      <c r="J340" s="68"/>
      <c r="L340" s="27">
        <f>$L$1</f>
        <v>3.2</v>
      </c>
    </row>
    <row r="341" spans="2:47" x14ac:dyDescent="0.25">
      <c r="B341" s="79">
        <f>B340+0.01</f>
        <v>13.02</v>
      </c>
      <c r="C341" s="142" t="s">
        <v>227</v>
      </c>
      <c r="D341" s="66"/>
      <c r="E341" s="67"/>
      <c r="F341" s="67"/>
      <c r="G341" s="67"/>
      <c r="H341" s="200" t="s">
        <v>0</v>
      </c>
      <c r="J341" s="68"/>
      <c r="AT341" s="27" t="s">
        <v>226</v>
      </c>
    </row>
    <row r="342" spans="2:47" x14ac:dyDescent="0.25">
      <c r="B342" s="79">
        <f>B341+0.01</f>
        <v>13.03</v>
      </c>
      <c r="C342" s="142" t="s">
        <v>44</v>
      </c>
      <c r="D342" s="66"/>
      <c r="E342" s="67"/>
      <c r="F342" s="67"/>
      <c r="G342" s="67"/>
      <c r="H342" s="200"/>
      <c r="J342" s="68"/>
    </row>
    <row r="343" spans="2:47" x14ac:dyDescent="0.25">
      <c r="B343" s="79"/>
      <c r="C343" s="66"/>
      <c r="D343" s="70" t="s">
        <v>46</v>
      </c>
      <c r="E343" s="67"/>
      <c r="F343" s="67"/>
      <c r="G343" s="67"/>
      <c r="H343" s="200" t="s">
        <v>0</v>
      </c>
      <c r="J343" s="68"/>
    </row>
    <row r="344" spans="2:47" x14ac:dyDescent="0.25">
      <c r="B344" s="79"/>
      <c r="C344" s="66"/>
      <c r="D344" s="66" t="s">
        <v>55</v>
      </c>
      <c r="E344" s="67"/>
      <c r="F344" s="67"/>
      <c r="G344" s="67"/>
      <c r="H344" s="200" t="s">
        <v>0</v>
      </c>
      <c r="J344" s="68"/>
    </row>
    <row r="345" spans="2:47" x14ac:dyDescent="0.25">
      <c r="B345" s="79"/>
      <c r="C345" s="66"/>
      <c r="D345" s="66" t="s">
        <v>56</v>
      </c>
      <c r="E345" s="67"/>
      <c r="F345" s="67"/>
      <c r="G345" s="67"/>
      <c r="H345" s="200" t="s">
        <v>0</v>
      </c>
      <c r="J345" s="68"/>
    </row>
    <row r="346" spans="2:47" x14ac:dyDescent="0.25">
      <c r="B346" s="79"/>
      <c r="C346" s="66"/>
      <c r="D346" s="66" t="s">
        <v>48</v>
      </c>
      <c r="E346" s="67"/>
      <c r="F346" s="67"/>
      <c r="G346" s="67"/>
      <c r="H346" s="200" t="s">
        <v>0</v>
      </c>
      <c r="J346" s="68"/>
    </row>
    <row r="347" spans="2:47" x14ac:dyDescent="0.25">
      <c r="B347" s="79"/>
      <c r="C347" s="66"/>
      <c r="D347" s="70" t="s">
        <v>49</v>
      </c>
      <c r="E347" s="67"/>
      <c r="F347" s="67"/>
      <c r="G347" s="67"/>
      <c r="H347" s="200" t="s">
        <v>0</v>
      </c>
      <c r="J347" s="68"/>
    </row>
    <row r="348" spans="2:47" x14ac:dyDescent="0.25">
      <c r="B348" s="79"/>
      <c r="C348" s="66"/>
      <c r="D348" s="66" t="s">
        <v>57</v>
      </c>
      <c r="E348" s="67"/>
      <c r="F348" s="67"/>
      <c r="G348" s="67"/>
      <c r="H348" s="200" t="s">
        <v>0</v>
      </c>
      <c r="J348" s="68"/>
    </row>
    <row r="349" spans="2:47" x14ac:dyDescent="0.25">
      <c r="B349" s="79">
        <f>B342+0.01</f>
        <v>13.04</v>
      </c>
      <c r="C349" s="104" t="s">
        <v>184</v>
      </c>
      <c r="D349" s="71"/>
      <c r="E349" s="67"/>
      <c r="F349" s="67"/>
      <c r="G349" s="67"/>
      <c r="H349" s="200"/>
      <c r="J349" s="68"/>
    </row>
    <row r="350" spans="2:47" x14ac:dyDescent="0.25">
      <c r="B350" s="79"/>
      <c r="C350" s="66"/>
      <c r="D350" s="71" t="s">
        <v>169</v>
      </c>
      <c r="E350" s="67"/>
      <c r="F350" s="67"/>
      <c r="G350" s="67"/>
      <c r="H350" s="200" t="s">
        <v>1</v>
      </c>
      <c r="J350" s="68" t="s">
        <v>605</v>
      </c>
    </row>
    <row r="351" spans="2:47" x14ac:dyDescent="0.25">
      <c r="B351" s="79"/>
      <c r="C351" s="66"/>
      <c r="D351" s="71" t="s">
        <v>57</v>
      </c>
      <c r="F351" s="67"/>
      <c r="G351" s="67"/>
      <c r="H351" s="200" t="s">
        <v>0</v>
      </c>
      <c r="J351" s="68"/>
    </row>
    <row r="352" spans="2:47" x14ac:dyDescent="0.25">
      <c r="B352" s="79"/>
      <c r="C352" s="66"/>
      <c r="D352" s="71" t="s">
        <v>163</v>
      </c>
      <c r="E352" s="67"/>
      <c r="F352" s="67"/>
      <c r="G352" s="67"/>
      <c r="H352" s="200" t="s">
        <v>0</v>
      </c>
      <c r="J352" s="68"/>
      <c r="AO352" s="27">
        <v>8.9</v>
      </c>
      <c r="AU352" s="27" t="s">
        <v>228</v>
      </c>
    </row>
    <row r="353" spans="2:47" x14ac:dyDescent="0.25">
      <c r="B353" s="79"/>
      <c r="C353" s="66"/>
      <c r="D353" s="71" t="s">
        <v>164</v>
      </c>
      <c r="E353" s="67"/>
      <c r="F353" s="67"/>
      <c r="G353" s="67"/>
      <c r="H353" s="200" t="s">
        <v>0</v>
      </c>
      <c r="J353" s="68"/>
      <c r="AO353" s="27">
        <v>8.9</v>
      </c>
      <c r="AU353" s="27" t="s">
        <v>228</v>
      </c>
    </row>
    <row r="354" spans="2:47" x14ac:dyDescent="0.25">
      <c r="B354" s="79"/>
      <c r="C354" s="66"/>
      <c r="D354" s="71" t="s">
        <v>165</v>
      </c>
      <c r="E354" s="67"/>
      <c r="F354" s="67"/>
      <c r="G354" s="67"/>
      <c r="H354" s="200" t="s">
        <v>1</v>
      </c>
      <c r="J354" s="68" t="s">
        <v>606</v>
      </c>
    </row>
    <row r="355" spans="2:47" x14ac:dyDescent="0.25">
      <c r="B355" s="79"/>
      <c r="C355" s="66"/>
      <c r="D355" s="71" t="s">
        <v>166</v>
      </c>
      <c r="E355" s="67"/>
      <c r="F355" s="67"/>
      <c r="G355" s="67"/>
      <c r="H355" s="200" t="s">
        <v>0</v>
      </c>
      <c r="J355" s="68"/>
    </row>
    <row r="356" spans="2:47" x14ac:dyDescent="0.25">
      <c r="B356" s="79"/>
      <c r="C356" s="66"/>
      <c r="D356" s="66"/>
      <c r="E356" s="67" t="s">
        <v>168</v>
      </c>
      <c r="F356" s="67"/>
      <c r="G356" s="67"/>
      <c r="H356" s="200" t="s">
        <v>0</v>
      </c>
      <c r="J356" s="68"/>
    </row>
    <row r="357" spans="2:47" x14ac:dyDescent="0.25">
      <c r="B357" s="79"/>
      <c r="C357" s="66"/>
      <c r="D357" s="66"/>
      <c r="E357" s="67"/>
      <c r="F357" s="67"/>
      <c r="G357" s="67"/>
      <c r="H357" s="200"/>
      <c r="J357" s="68"/>
    </row>
    <row r="358" spans="2:47" x14ac:dyDescent="0.25">
      <c r="B358" s="79">
        <f>B349+0.01</f>
        <v>13.049999999999999</v>
      </c>
      <c r="C358" s="142" t="s">
        <v>88</v>
      </c>
      <c r="D358" s="66"/>
      <c r="E358" s="67"/>
      <c r="F358" s="67"/>
      <c r="G358" s="38"/>
      <c r="H358" s="200" t="s">
        <v>0</v>
      </c>
      <c r="J358" s="68"/>
      <c r="AJ358" s="27">
        <v>8.4</v>
      </c>
    </row>
    <row r="359" spans="2:47" x14ac:dyDescent="0.25">
      <c r="B359" s="79">
        <f>B358+0.01</f>
        <v>13.059999999999999</v>
      </c>
      <c r="C359" s="142" t="s">
        <v>212</v>
      </c>
      <c r="D359" s="66"/>
      <c r="E359" s="67"/>
      <c r="F359" s="67"/>
      <c r="G359" s="38"/>
      <c r="H359" s="200" t="s">
        <v>1</v>
      </c>
      <c r="J359" s="68" t="s">
        <v>607</v>
      </c>
      <c r="AJ359" s="27">
        <v>8.4</v>
      </c>
    </row>
    <row r="360" spans="2:47" x14ac:dyDescent="0.25">
      <c r="B360" s="79">
        <f t="shared" ref="B360:B362" si="1">B359+0.01</f>
        <v>13.069999999999999</v>
      </c>
      <c r="C360" s="142" t="s">
        <v>213</v>
      </c>
      <c r="D360" s="66"/>
      <c r="E360" s="67"/>
      <c r="F360" s="67"/>
      <c r="G360" s="38"/>
      <c r="H360" s="200" t="s">
        <v>0</v>
      </c>
      <c r="J360" s="68"/>
      <c r="AJ360" s="27">
        <v>8.4</v>
      </c>
    </row>
    <row r="361" spans="2:47" x14ac:dyDescent="0.25">
      <c r="B361" s="79">
        <f t="shared" si="1"/>
        <v>13.079999999999998</v>
      </c>
      <c r="C361" s="142" t="s">
        <v>201</v>
      </c>
      <c r="D361" s="66"/>
      <c r="E361" s="67"/>
      <c r="F361" s="67"/>
      <c r="G361" s="38"/>
      <c r="H361" s="200" t="s">
        <v>0</v>
      </c>
      <c r="J361" s="68"/>
      <c r="AJ361" s="27">
        <v>8.4</v>
      </c>
    </row>
    <row r="362" spans="2:47" x14ac:dyDescent="0.25">
      <c r="B362" s="79">
        <f t="shared" si="1"/>
        <v>13.089999999999998</v>
      </c>
      <c r="C362" s="142" t="s">
        <v>202</v>
      </c>
      <c r="D362" s="66"/>
      <c r="E362" s="67"/>
      <c r="F362" s="67"/>
      <c r="G362" s="38"/>
      <c r="H362" s="200" t="s">
        <v>0</v>
      </c>
      <c r="J362" s="68"/>
      <c r="Z362" s="27">
        <f>$Z$1</f>
        <v>6.6</v>
      </c>
    </row>
    <row r="363" spans="2:47" x14ac:dyDescent="0.25">
      <c r="B363" s="79"/>
      <c r="C363" s="142"/>
      <c r="D363" s="66"/>
      <c r="E363" s="67"/>
      <c r="F363" s="67"/>
      <c r="G363" s="38"/>
      <c r="H363" s="200"/>
      <c r="J363" s="68"/>
    </row>
    <row r="364" spans="2:47" x14ac:dyDescent="0.25">
      <c r="B364" s="79">
        <f>B362+0.01</f>
        <v>13.099999999999998</v>
      </c>
      <c r="C364" s="66" t="s">
        <v>167</v>
      </c>
      <c r="D364" s="71"/>
      <c r="E364" s="67"/>
      <c r="F364" s="67"/>
      <c r="G364" s="38"/>
      <c r="H364" s="200"/>
      <c r="J364" s="68" t="s">
        <v>604</v>
      </c>
    </row>
    <row r="365" spans="2:47" x14ac:dyDescent="0.25">
      <c r="B365" s="79"/>
      <c r="C365" s="66"/>
      <c r="D365" s="71" t="s">
        <v>172</v>
      </c>
      <c r="E365" s="67"/>
      <c r="F365" s="67"/>
      <c r="G365" s="38"/>
      <c r="H365" s="200" t="s">
        <v>8</v>
      </c>
      <c r="J365" s="68"/>
    </row>
    <row r="366" spans="2:47" x14ac:dyDescent="0.25">
      <c r="B366" s="79"/>
      <c r="C366" s="66"/>
      <c r="D366" s="71" t="s">
        <v>57</v>
      </c>
      <c r="E366" s="67"/>
      <c r="F366" s="67"/>
      <c r="G366" s="38"/>
      <c r="H366" s="200" t="s">
        <v>8</v>
      </c>
      <c r="J366" s="68"/>
    </row>
    <row r="367" spans="2:47" x14ac:dyDescent="0.25">
      <c r="B367" s="79"/>
      <c r="C367" s="66"/>
      <c r="D367" s="71" t="s">
        <v>163</v>
      </c>
      <c r="E367" s="67"/>
      <c r="F367" s="67"/>
      <c r="G367" s="38"/>
      <c r="H367" s="200" t="s">
        <v>8</v>
      </c>
      <c r="J367" s="68"/>
    </row>
    <row r="368" spans="2:47" x14ac:dyDescent="0.25">
      <c r="B368" s="79"/>
      <c r="C368" s="66"/>
      <c r="D368" s="71" t="s">
        <v>164</v>
      </c>
      <c r="E368" s="67"/>
      <c r="F368" s="67"/>
      <c r="G368" s="38"/>
      <c r="H368" s="200" t="s">
        <v>8</v>
      </c>
      <c r="J368" s="68"/>
    </row>
    <row r="369" spans="2:10" x14ac:dyDescent="0.25">
      <c r="B369" s="79"/>
      <c r="C369" s="66"/>
      <c r="D369" s="71" t="s">
        <v>165</v>
      </c>
      <c r="E369" s="67"/>
      <c r="F369" s="67"/>
      <c r="G369" s="38"/>
      <c r="H369" s="200" t="s">
        <v>8</v>
      </c>
      <c r="J369" s="68"/>
    </row>
    <row r="370" spans="2:10" x14ac:dyDescent="0.25">
      <c r="B370" s="79"/>
      <c r="C370" s="66"/>
      <c r="D370" s="71" t="s">
        <v>166</v>
      </c>
      <c r="E370" s="67"/>
      <c r="F370" s="67"/>
      <c r="G370" s="38"/>
      <c r="H370" s="200" t="s">
        <v>8</v>
      </c>
      <c r="J370" s="68"/>
    </row>
    <row r="371" spans="2:10" x14ac:dyDescent="0.25">
      <c r="B371" s="79"/>
      <c r="C371" s="66"/>
      <c r="D371" s="66"/>
      <c r="E371" s="67" t="s">
        <v>219</v>
      </c>
      <c r="F371" s="67"/>
      <c r="G371" s="38"/>
      <c r="H371" s="200" t="s">
        <v>8</v>
      </c>
      <c r="J371" s="68"/>
    </row>
    <row r="372" spans="2:10" ht="15.75" thickBot="1" x14ac:dyDescent="0.3">
      <c r="B372" s="80"/>
      <c r="C372" s="63"/>
      <c r="D372" s="63"/>
      <c r="E372" s="57"/>
      <c r="F372" s="57"/>
      <c r="G372" s="144"/>
      <c r="H372" s="216"/>
      <c r="I372" s="63"/>
      <c r="J372" s="58"/>
    </row>
    <row r="373" spans="2:10" ht="15.75" thickBot="1" x14ac:dyDescent="0.3">
      <c r="C373" s="66"/>
      <c r="D373" s="66"/>
      <c r="E373" s="67"/>
      <c r="F373" s="67"/>
      <c r="G373" s="67"/>
      <c r="J373" s="66"/>
    </row>
    <row r="374" spans="2:10" ht="15.75" thickBot="1" x14ac:dyDescent="0.3">
      <c r="B374" s="138">
        <f>B339+1</f>
        <v>14</v>
      </c>
      <c r="C374" s="100" t="s">
        <v>113</v>
      </c>
      <c r="D374" s="54"/>
      <c r="E374" s="55"/>
      <c r="F374" s="55"/>
      <c r="G374" s="55"/>
      <c r="H374" s="210" t="s">
        <v>268</v>
      </c>
      <c r="I374" s="35" t="s">
        <v>272</v>
      </c>
      <c r="J374" s="56" t="s">
        <v>2</v>
      </c>
    </row>
    <row r="375" spans="2:10" x14ac:dyDescent="0.25">
      <c r="B375" s="138">
        <f>B374+0.01</f>
        <v>14.01</v>
      </c>
      <c r="C375" s="142" t="s">
        <v>189</v>
      </c>
      <c r="D375" s="66"/>
      <c r="E375" s="67"/>
      <c r="F375" s="67"/>
      <c r="G375" s="67"/>
      <c r="H375" s="200" t="s">
        <v>0</v>
      </c>
      <c r="J375" s="68"/>
    </row>
    <row r="376" spans="2:10" x14ac:dyDescent="0.25">
      <c r="B376" s="79">
        <f>B375+0.01</f>
        <v>14.02</v>
      </c>
      <c r="C376" s="142" t="s">
        <v>44</v>
      </c>
      <c r="D376" s="66"/>
      <c r="E376" s="67"/>
      <c r="F376" s="67"/>
      <c r="G376" s="67"/>
      <c r="H376" s="200"/>
      <c r="J376" s="68"/>
    </row>
    <row r="377" spans="2:10" x14ac:dyDescent="0.25">
      <c r="B377" s="79"/>
      <c r="C377" s="66"/>
      <c r="D377" s="70" t="s">
        <v>46</v>
      </c>
      <c r="E377" s="67"/>
      <c r="F377" s="67"/>
      <c r="G377" s="67"/>
      <c r="H377" s="217" t="s">
        <v>0</v>
      </c>
      <c r="J377" s="68"/>
    </row>
    <row r="378" spans="2:10" x14ac:dyDescent="0.25">
      <c r="B378" s="79"/>
      <c r="C378" s="66"/>
      <c r="D378" s="66" t="s">
        <v>55</v>
      </c>
      <c r="E378" s="67"/>
      <c r="F378" s="67"/>
      <c r="G378" s="67"/>
      <c r="H378" s="200" t="s">
        <v>0</v>
      </c>
      <c r="J378" s="68"/>
    </row>
    <row r="379" spans="2:10" x14ac:dyDescent="0.25">
      <c r="B379" s="79"/>
      <c r="C379" s="66"/>
      <c r="D379" s="66" t="s">
        <v>56</v>
      </c>
      <c r="E379" s="67"/>
      <c r="F379" s="67"/>
      <c r="G379" s="67"/>
      <c r="H379" s="200" t="s">
        <v>0</v>
      </c>
      <c r="J379" s="68"/>
    </row>
    <row r="380" spans="2:10" x14ac:dyDescent="0.25">
      <c r="B380" s="79"/>
      <c r="C380" s="66"/>
      <c r="D380" s="66" t="s">
        <v>48</v>
      </c>
      <c r="E380" s="67"/>
      <c r="F380" s="67"/>
      <c r="G380" s="67"/>
      <c r="H380" s="200" t="s">
        <v>0</v>
      </c>
      <c r="J380" s="68"/>
    </row>
    <row r="381" spans="2:10" x14ac:dyDescent="0.25">
      <c r="B381" s="79"/>
      <c r="C381" s="66"/>
      <c r="D381" s="70" t="s">
        <v>49</v>
      </c>
      <c r="E381" s="67"/>
      <c r="F381" s="67"/>
      <c r="G381" s="67"/>
      <c r="H381" s="200" t="s">
        <v>0</v>
      </c>
      <c r="J381" s="68"/>
    </row>
    <row r="382" spans="2:10" x14ac:dyDescent="0.25">
      <c r="B382" s="79"/>
      <c r="C382" s="66"/>
      <c r="D382" s="66" t="s">
        <v>57</v>
      </c>
      <c r="E382" s="67"/>
      <c r="F382" s="67"/>
      <c r="G382" s="67"/>
      <c r="H382" s="200" t="s">
        <v>0</v>
      </c>
      <c r="J382" s="68"/>
    </row>
    <row r="383" spans="2:10" x14ac:dyDescent="0.25">
      <c r="B383" s="79"/>
      <c r="C383" s="66"/>
      <c r="D383" s="71" t="s">
        <v>114</v>
      </c>
      <c r="E383" s="67"/>
      <c r="F383" s="67"/>
      <c r="G383" s="67"/>
      <c r="H383" s="200" t="s">
        <v>1</v>
      </c>
      <c r="J383" s="68" t="s">
        <v>609</v>
      </c>
    </row>
    <row r="384" spans="2:10" x14ac:dyDescent="0.25">
      <c r="B384" s="79"/>
      <c r="C384" s="66"/>
      <c r="D384" s="71" t="s">
        <v>115</v>
      </c>
      <c r="E384" s="67"/>
      <c r="F384" s="67"/>
      <c r="G384" s="67"/>
      <c r="H384" s="200" t="s">
        <v>1</v>
      </c>
      <c r="J384" s="68" t="s">
        <v>609</v>
      </c>
    </row>
    <row r="385" spans="2:45" x14ac:dyDescent="0.25">
      <c r="B385" s="79"/>
      <c r="C385" s="66"/>
      <c r="D385" s="66"/>
      <c r="E385" s="67"/>
      <c r="F385" s="67"/>
      <c r="G385" s="67"/>
      <c r="H385" s="200"/>
      <c r="J385" s="68"/>
    </row>
    <row r="386" spans="2:45" x14ac:dyDescent="0.25">
      <c r="B386" s="79">
        <f>B376+0.01</f>
        <v>14.03</v>
      </c>
      <c r="C386" s="104" t="s">
        <v>167</v>
      </c>
      <c r="D386" s="71"/>
      <c r="E386" s="67"/>
      <c r="F386" s="67"/>
      <c r="G386" s="67"/>
      <c r="H386" s="200"/>
      <c r="J386" s="68"/>
    </row>
    <row r="387" spans="2:45" x14ac:dyDescent="0.25">
      <c r="B387" s="79"/>
      <c r="C387" s="66"/>
      <c r="D387" s="71" t="s">
        <v>169</v>
      </c>
      <c r="E387" s="67"/>
      <c r="F387" s="67"/>
      <c r="G387" s="67"/>
      <c r="H387" s="200" t="s">
        <v>1</v>
      </c>
      <c r="J387" s="68" t="s">
        <v>608</v>
      </c>
    </row>
    <row r="388" spans="2:45" x14ac:dyDescent="0.25">
      <c r="B388" s="79"/>
      <c r="C388" s="66"/>
      <c r="D388" s="71" t="s">
        <v>57</v>
      </c>
      <c r="F388" s="67"/>
      <c r="G388" s="67"/>
      <c r="H388" s="200" t="s">
        <v>0</v>
      </c>
      <c r="J388" s="68"/>
    </row>
    <row r="389" spans="2:45" x14ac:dyDescent="0.25">
      <c r="B389" s="79"/>
      <c r="C389" s="66"/>
      <c r="D389" s="71" t="s">
        <v>163</v>
      </c>
      <c r="E389" s="67"/>
      <c r="F389" s="67"/>
      <c r="G389" s="67"/>
      <c r="H389" s="200" t="s">
        <v>0</v>
      </c>
      <c r="J389" s="68"/>
      <c r="AO389" s="27">
        <v>8.9</v>
      </c>
    </row>
    <row r="390" spans="2:45" x14ac:dyDescent="0.25">
      <c r="B390" s="79"/>
      <c r="C390" s="66"/>
      <c r="D390" s="71" t="s">
        <v>164</v>
      </c>
      <c r="E390" s="67"/>
      <c r="F390" s="67"/>
      <c r="G390" s="67"/>
      <c r="H390" s="200" t="s">
        <v>1</v>
      </c>
      <c r="J390" s="68" t="s">
        <v>636</v>
      </c>
      <c r="AO390" s="27">
        <v>8.9</v>
      </c>
    </row>
    <row r="391" spans="2:45" x14ac:dyDescent="0.25">
      <c r="B391" s="79"/>
      <c r="C391" s="66"/>
      <c r="D391" s="71" t="s">
        <v>173</v>
      </c>
      <c r="E391" s="67"/>
      <c r="F391" s="67"/>
      <c r="G391" s="67"/>
      <c r="H391" s="200" t="s">
        <v>0</v>
      </c>
      <c r="J391" s="68"/>
      <c r="AS391" s="27" t="s">
        <v>223</v>
      </c>
    </row>
    <row r="392" spans="2:45" x14ac:dyDescent="0.25">
      <c r="B392" s="79"/>
      <c r="C392" s="66"/>
      <c r="D392" s="71" t="s">
        <v>174</v>
      </c>
      <c r="E392" s="67"/>
      <c r="F392" s="67"/>
      <c r="G392" s="67"/>
      <c r="H392" s="200" t="s">
        <v>0</v>
      </c>
      <c r="J392" s="68"/>
      <c r="X392" s="27">
        <f>$X$1</f>
        <v>6.4</v>
      </c>
      <c r="AS392" s="27" t="s">
        <v>224</v>
      </c>
    </row>
    <row r="393" spans="2:45" x14ac:dyDescent="0.25">
      <c r="B393" s="79"/>
      <c r="C393" s="66"/>
      <c r="D393" s="71" t="s">
        <v>175</v>
      </c>
      <c r="E393" s="67"/>
      <c r="F393" s="67"/>
      <c r="G393" s="67"/>
      <c r="H393" s="200" t="s">
        <v>1</v>
      </c>
      <c r="J393" s="68" t="s">
        <v>637</v>
      </c>
    </row>
    <row r="394" spans="2:45" x14ac:dyDescent="0.25">
      <c r="B394" s="79"/>
      <c r="C394" s="66"/>
      <c r="D394" s="71"/>
      <c r="E394" s="67" t="s">
        <v>217</v>
      </c>
      <c r="F394" s="67"/>
      <c r="G394" s="67"/>
      <c r="H394" s="200" t="s">
        <v>8</v>
      </c>
      <c r="J394" s="68"/>
      <c r="AN394" s="27">
        <v>8.8000000000000007</v>
      </c>
    </row>
    <row r="395" spans="2:45" x14ac:dyDescent="0.25">
      <c r="B395" s="79"/>
      <c r="C395" s="66"/>
      <c r="D395" s="71" t="s">
        <v>216</v>
      </c>
      <c r="E395" s="67"/>
      <c r="F395" s="67"/>
      <c r="G395" s="67"/>
      <c r="H395" s="200" t="s">
        <v>0</v>
      </c>
      <c r="J395" s="68"/>
    </row>
    <row r="396" spans="2:45" x14ac:dyDescent="0.25">
      <c r="B396" s="79"/>
      <c r="C396" s="66"/>
      <c r="D396" s="71"/>
      <c r="E396" s="67" t="s">
        <v>220</v>
      </c>
      <c r="F396" s="67"/>
      <c r="G396" s="67"/>
      <c r="H396" s="200" t="s">
        <v>0</v>
      </c>
      <c r="J396" s="68"/>
    </row>
    <row r="397" spans="2:45" x14ac:dyDescent="0.25">
      <c r="B397" s="79"/>
      <c r="C397" s="66"/>
      <c r="D397" s="71"/>
      <c r="E397" s="67"/>
      <c r="F397" s="67"/>
      <c r="G397" s="67"/>
      <c r="H397" s="219"/>
      <c r="J397" s="68"/>
    </row>
    <row r="398" spans="2:45" x14ac:dyDescent="0.25">
      <c r="B398" s="79">
        <f>B386+0.01</f>
        <v>14.04</v>
      </c>
      <c r="C398" s="143" t="s">
        <v>88</v>
      </c>
      <c r="D398" s="43"/>
      <c r="E398" s="44"/>
      <c r="F398" s="44"/>
      <c r="G398" s="44"/>
      <c r="H398" s="217" t="s">
        <v>0</v>
      </c>
      <c r="I398" s="43"/>
      <c r="J398" s="45"/>
      <c r="AJ398" s="27">
        <v>8.4</v>
      </c>
    </row>
    <row r="399" spans="2:45" x14ac:dyDescent="0.25">
      <c r="B399" s="79">
        <f>B398+0.01</f>
        <v>14.049999999999999</v>
      </c>
      <c r="C399" s="143" t="s">
        <v>201</v>
      </c>
      <c r="D399" s="66"/>
      <c r="E399" s="67"/>
      <c r="F399" s="67"/>
      <c r="G399" s="67"/>
      <c r="H399" s="200" t="s">
        <v>0</v>
      </c>
      <c r="J399" s="68"/>
      <c r="AJ399" s="27">
        <v>8.4</v>
      </c>
    </row>
    <row r="400" spans="2:45" x14ac:dyDescent="0.25">
      <c r="B400" s="79">
        <f>B399+0.01</f>
        <v>14.059999999999999</v>
      </c>
      <c r="C400" s="143" t="s">
        <v>202</v>
      </c>
      <c r="D400" s="66"/>
      <c r="E400" s="67"/>
      <c r="F400" s="67"/>
      <c r="G400" s="67"/>
      <c r="H400" s="200" t="s">
        <v>0</v>
      </c>
      <c r="J400" s="68"/>
      <c r="Z400" s="27">
        <f>$Z$1</f>
        <v>6.6</v>
      </c>
    </row>
    <row r="401" spans="2:40" x14ac:dyDescent="0.25">
      <c r="B401" s="79"/>
      <c r="C401" s="143"/>
      <c r="D401" s="13"/>
      <c r="E401" s="48"/>
      <c r="F401" s="48"/>
      <c r="G401" s="48"/>
      <c r="H401" s="219"/>
      <c r="I401" s="13"/>
      <c r="J401" s="49"/>
    </row>
    <row r="402" spans="2:40" x14ac:dyDescent="0.25">
      <c r="B402" s="79">
        <f>B400+0.01</f>
        <v>14.069999999999999</v>
      </c>
      <c r="C402" s="143" t="s">
        <v>176</v>
      </c>
      <c r="D402" s="66"/>
      <c r="E402" s="67"/>
      <c r="F402" s="67"/>
      <c r="G402" s="67"/>
      <c r="H402" s="200" t="s">
        <v>0</v>
      </c>
      <c r="J402" s="68"/>
      <c r="Y402" s="27">
        <f>$Y$1</f>
        <v>6.5</v>
      </c>
    </row>
    <row r="403" spans="2:40" x14ac:dyDescent="0.25">
      <c r="B403" s="79">
        <f>B402+0.01</f>
        <v>14.079999999999998</v>
      </c>
      <c r="C403" s="142" t="s">
        <v>44</v>
      </c>
      <c r="D403" s="66"/>
      <c r="E403" s="67"/>
      <c r="F403" s="67"/>
      <c r="G403" s="67"/>
      <c r="H403" s="200"/>
      <c r="J403" s="68"/>
    </row>
    <row r="404" spans="2:40" x14ac:dyDescent="0.25">
      <c r="B404" s="79"/>
      <c r="C404" s="66"/>
      <c r="D404" s="70" t="s">
        <v>30</v>
      </c>
      <c r="E404" s="67"/>
      <c r="F404" s="67"/>
      <c r="G404" s="67"/>
      <c r="H404" s="200" t="s">
        <v>0</v>
      </c>
      <c r="J404" s="68"/>
    </row>
    <row r="405" spans="2:40" x14ac:dyDescent="0.25">
      <c r="B405" s="79"/>
      <c r="C405" s="66"/>
      <c r="D405" s="70" t="s">
        <v>31</v>
      </c>
      <c r="E405" s="67"/>
      <c r="F405" s="67"/>
      <c r="G405" s="67"/>
      <c r="H405" s="200" t="s">
        <v>0</v>
      </c>
      <c r="J405" s="68"/>
    </row>
    <row r="406" spans="2:40" x14ac:dyDescent="0.25">
      <c r="B406" s="79"/>
      <c r="C406" s="66"/>
      <c r="D406" s="70" t="s">
        <v>32</v>
      </c>
      <c r="E406" s="67"/>
      <c r="F406" s="67"/>
      <c r="G406" s="67"/>
      <c r="H406" s="200" t="s">
        <v>0</v>
      </c>
      <c r="J406" s="68"/>
    </row>
    <row r="407" spans="2:40" x14ac:dyDescent="0.25">
      <c r="B407" s="79"/>
      <c r="C407" s="66"/>
      <c r="D407" s="70" t="s">
        <v>33</v>
      </c>
      <c r="E407" s="67"/>
      <c r="F407" s="67"/>
      <c r="G407" s="67"/>
      <c r="H407" s="200" t="s">
        <v>0</v>
      </c>
      <c r="J407" s="68"/>
    </row>
    <row r="408" spans="2:40" x14ac:dyDescent="0.25">
      <c r="B408" s="79"/>
      <c r="C408" s="66"/>
      <c r="D408" s="70" t="s">
        <v>59</v>
      </c>
      <c r="E408" s="67"/>
      <c r="F408" s="67"/>
      <c r="G408" s="67"/>
      <c r="H408" s="200" t="s">
        <v>0</v>
      </c>
      <c r="J408" s="68"/>
    </row>
    <row r="409" spans="2:40" x14ac:dyDescent="0.25">
      <c r="B409" s="79"/>
      <c r="C409" s="66"/>
      <c r="D409" s="70" t="s">
        <v>34</v>
      </c>
      <c r="E409" s="67"/>
      <c r="F409" s="67"/>
      <c r="G409" s="67"/>
      <c r="H409" s="200" t="s">
        <v>0</v>
      </c>
      <c r="J409" s="68"/>
    </row>
    <row r="410" spans="2:40" x14ac:dyDescent="0.25">
      <c r="B410" s="79"/>
      <c r="C410" s="66"/>
      <c r="D410" s="66" t="s">
        <v>60</v>
      </c>
      <c r="E410" s="67"/>
      <c r="F410" s="67"/>
      <c r="G410" s="67"/>
      <c r="H410" s="200" t="s">
        <v>0</v>
      </c>
      <c r="J410" s="68"/>
    </row>
    <row r="411" spans="2:40" ht="15.75" thickBot="1" x14ac:dyDescent="0.3">
      <c r="B411" s="80"/>
      <c r="C411" s="63"/>
      <c r="D411" s="63"/>
      <c r="E411" s="57"/>
      <c r="F411" s="57"/>
      <c r="G411" s="57"/>
      <c r="H411" s="216"/>
      <c r="I411" s="63"/>
      <c r="J411" s="58"/>
    </row>
    <row r="412" spans="2:40" ht="15.75" thickBot="1" x14ac:dyDescent="0.3">
      <c r="C412" s="66"/>
      <c r="D412" s="66"/>
      <c r="E412" s="67"/>
      <c r="F412" s="67"/>
      <c r="G412" s="67"/>
      <c r="J412" s="66"/>
    </row>
    <row r="413" spans="2:40" ht="15.75" thickBot="1" x14ac:dyDescent="0.3">
      <c r="B413" s="138">
        <f>B374+1</f>
        <v>15</v>
      </c>
      <c r="C413" s="100" t="s">
        <v>118</v>
      </c>
      <c r="D413" s="54"/>
      <c r="E413" s="55"/>
      <c r="F413" s="55"/>
      <c r="G413" s="55"/>
      <c r="H413" s="210" t="s">
        <v>268</v>
      </c>
      <c r="I413" s="35" t="s">
        <v>272</v>
      </c>
      <c r="J413" s="56" t="s">
        <v>2</v>
      </c>
    </row>
    <row r="414" spans="2:40" x14ac:dyDescent="0.25">
      <c r="B414" s="138">
        <f>B413+0.01</f>
        <v>15.01</v>
      </c>
      <c r="C414" s="142" t="s">
        <v>190</v>
      </c>
      <c r="D414" s="66"/>
      <c r="E414" s="67"/>
      <c r="F414" s="67"/>
      <c r="G414" s="67"/>
      <c r="H414" s="200" t="s">
        <v>0</v>
      </c>
      <c r="J414" s="68"/>
      <c r="AJ414" s="27">
        <v>8.4</v>
      </c>
      <c r="AN414" s="27">
        <v>8.8000000000000007</v>
      </c>
    </row>
    <row r="415" spans="2:40" x14ac:dyDescent="0.25">
      <c r="B415" s="79">
        <f>B414+0.01</f>
        <v>15.02</v>
      </c>
      <c r="C415" s="142" t="s">
        <v>44</v>
      </c>
      <c r="D415" s="66"/>
      <c r="E415" s="67"/>
      <c r="F415" s="67"/>
      <c r="G415" s="67"/>
      <c r="H415" s="200"/>
      <c r="J415" s="68"/>
    </row>
    <row r="416" spans="2:40" x14ac:dyDescent="0.25">
      <c r="B416" s="79"/>
      <c r="C416" s="66"/>
      <c r="D416" s="70" t="s">
        <v>46</v>
      </c>
      <c r="E416" s="67"/>
      <c r="F416" s="67"/>
      <c r="G416" s="67"/>
      <c r="H416" s="200" t="s">
        <v>0</v>
      </c>
      <c r="J416" s="68"/>
    </row>
    <row r="417" spans="2:46" x14ac:dyDescent="0.25">
      <c r="B417" s="79"/>
      <c r="C417" s="66"/>
      <c r="D417" s="66" t="s">
        <v>55</v>
      </c>
      <c r="E417" s="67"/>
      <c r="F417" s="67"/>
      <c r="G417" s="67"/>
      <c r="H417" s="200" t="s">
        <v>0</v>
      </c>
      <c r="J417" s="68"/>
    </row>
    <row r="418" spans="2:46" x14ac:dyDescent="0.25">
      <c r="B418" s="79"/>
      <c r="C418" s="66"/>
      <c r="D418" s="66" t="s">
        <v>56</v>
      </c>
      <c r="E418" s="67"/>
      <c r="F418" s="67"/>
      <c r="G418" s="67"/>
      <c r="H418" s="200" t="s">
        <v>0</v>
      </c>
      <c r="J418" s="68"/>
    </row>
    <row r="419" spans="2:46" x14ac:dyDescent="0.25">
      <c r="B419" s="79"/>
      <c r="C419" s="66"/>
      <c r="D419" s="66" t="s">
        <v>48</v>
      </c>
      <c r="E419" s="67"/>
      <c r="F419" s="67"/>
      <c r="G419" s="67"/>
      <c r="H419" s="200" t="s">
        <v>0</v>
      </c>
      <c r="J419" s="68"/>
    </row>
    <row r="420" spans="2:46" x14ac:dyDescent="0.25">
      <c r="B420" s="79"/>
      <c r="C420" s="66"/>
      <c r="D420" s="70" t="s">
        <v>49</v>
      </c>
      <c r="E420" s="67"/>
      <c r="F420" s="67"/>
      <c r="G420" s="67"/>
      <c r="H420" s="200" t="s">
        <v>0</v>
      </c>
      <c r="J420" s="68"/>
    </row>
    <row r="421" spans="2:46" x14ac:dyDescent="0.25">
      <c r="B421" s="79"/>
      <c r="C421" s="66"/>
      <c r="D421" s="66" t="s">
        <v>57</v>
      </c>
      <c r="E421" s="67"/>
      <c r="F421" s="67"/>
      <c r="G421" s="67"/>
      <c r="H421" s="200" t="s">
        <v>0</v>
      </c>
      <c r="J421" s="68"/>
    </row>
    <row r="422" spans="2:46" x14ac:dyDescent="0.25">
      <c r="B422" s="79"/>
      <c r="C422" s="66"/>
      <c r="D422" s="66"/>
      <c r="E422" s="67"/>
      <c r="F422" s="67"/>
      <c r="G422" s="67"/>
      <c r="H422" s="200"/>
      <c r="J422" s="68"/>
    </row>
    <row r="423" spans="2:46" x14ac:dyDescent="0.25">
      <c r="B423" s="79">
        <f>B415+0.01</f>
        <v>15.03</v>
      </c>
      <c r="C423" s="143" t="s">
        <v>214</v>
      </c>
      <c r="D423" s="43"/>
      <c r="E423" s="44"/>
      <c r="F423" s="44"/>
      <c r="G423" s="44"/>
      <c r="H423" s="217" t="s">
        <v>0</v>
      </c>
      <c r="I423" s="43"/>
      <c r="J423" s="45"/>
      <c r="AJ423" s="27">
        <v>8.4</v>
      </c>
      <c r="AN423" s="27">
        <v>8.8000000000000007</v>
      </c>
    </row>
    <row r="424" spans="2:46" x14ac:dyDescent="0.25">
      <c r="B424" s="79">
        <f>B423+0.01</f>
        <v>15.04</v>
      </c>
      <c r="C424" s="143" t="s">
        <v>119</v>
      </c>
      <c r="D424" s="66"/>
      <c r="E424" s="67"/>
      <c r="F424" s="67"/>
      <c r="G424" s="67"/>
      <c r="H424" s="200" t="s">
        <v>0</v>
      </c>
      <c r="J424" s="68"/>
      <c r="AJ424" s="27">
        <v>8.4</v>
      </c>
    </row>
    <row r="425" spans="2:46" ht="15.75" thickBot="1" x14ac:dyDescent="0.3">
      <c r="B425" s="80"/>
      <c r="C425" s="63"/>
      <c r="D425" s="63"/>
      <c r="E425" s="57"/>
      <c r="F425" s="57"/>
      <c r="G425" s="57"/>
      <c r="H425" s="216"/>
      <c r="I425" s="63"/>
      <c r="J425" s="58"/>
    </row>
    <row r="426" spans="2:46" ht="15.75" thickBot="1" x14ac:dyDescent="0.3">
      <c r="C426" s="66"/>
      <c r="D426" s="66"/>
      <c r="E426" s="67"/>
      <c r="F426" s="67"/>
      <c r="G426" s="67"/>
      <c r="J426" s="66"/>
    </row>
    <row r="427" spans="2:46" ht="15.75" thickBot="1" x14ac:dyDescent="0.3">
      <c r="B427" s="138">
        <f>B413+1</f>
        <v>16</v>
      </c>
      <c r="C427" s="100" t="s">
        <v>120</v>
      </c>
      <c r="D427" s="54"/>
      <c r="E427" s="55"/>
      <c r="F427" s="55"/>
      <c r="G427" s="55"/>
      <c r="H427" s="210" t="s">
        <v>268</v>
      </c>
      <c r="I427" s="35" t="s">
        <v>272</v>
      </c>
      <c r="J427" s="56" t="s">
        <v>2</v>
      </c>
    </row>
    <row r="428" spans="2:46" x14ac:dyDescent="0.25">
      <c r="B428" s="138">
        <f>B427+0.01</f>
        <v>16.010000000000002</v>
      </c>
      <c r="C428" s="142" t="s">
        <v>191</v>
      </c>
      <c r="D428" s="66"/>
      <c r="E428" s="67"/>
      <c r="F428" s="67"/>
      <c r="G428" s="67"/>
      <c r="H428" s="200" t="s">
        <v>0</v>
      </c>
      <c r="J428" s="68"/>
      <c r="L428" s="27">
        <f>$L$1</f>
        <v>3.2</v>
      </c>
    </row>
    <row r="429" spans="2:46" x14ac:dyDescent="0.25">
      <c r="B429" s="79">
        <f>B428+0.01</f>
        <v>16.020000000000003</v>
      </c>
      <c r="C429" s="142" t="s">
        <v>225</v>
      </c>
      <c r="D429" s="66"/>
      <c r="E429" s="67"/>
      <c r="F429" s="67"/>
      <c r="G429" s="67"/>
      <c r="H429" s="200" t="s">
        <v>0</v>
      </c>
      <c r="J429" s="68"/>
      <c r="AE429" s="27">
        <f>$AE$1</f>
        <v>7.4</v>
      </c>
      <c r="AJ429" s="27">
        <v>8.4</v>
      </c>
      <c r="AP429" s="27" t="s">
        <v>221</v>
      </c>
      <c r="AT429" s="27" t="s">
        <v>226</v>
      </c>
    </row>
    <row r="430" spans="2:46" x14ac:dyDescent="0.25">
      <c r="B430" s="79">
        <f>B429+0.01</f>
        <v>16.030000000000005</v>
      </c>
      <c r="C430" s="142" t="s">
        <v>44</v>
      </c>
      <c r="D430" s="66"/>
      <c r="E430" s="67"/>
      <c r="F430" s="67"/>
      <c r="G430" s="67"/>
      <c r="H430" s="200"/>
      <c r="J430" s="68"/>
    </row>
    <row r="431" spans="2:46" x14ac:dyDescent="0.25">
      <c r="B431" s="79"/>
      <c r="C431" s="66"/>
      <c r="D431" s="70" t="s">
        <v>46</v>
      </c>
      <c r="E431" s="67"/>
      <c r="F431" s="67"/>
      <c r="G431" s="67"/>
      <c r="H431" s="200" t="s">
        <v>0</v>
      </c>
      <c r="J431" s="68"/>
    </row>
    <row r="432" spans="2:46" x14ac:dyDescent="0.25">
      <c r="B432" s="79"/>
      <c r="C432" s="66"/>
      <c r="D432" s="66" t="s">
        <v>55</v>
      </c>
      <c r="E432" s="67"/>
      <c r="F432" s="67"/>
      <c r="G432" s="67"/>
      <c r="H432" s="200" t="s">
        <v>0</v>
      </c>
      <c r="J432" s="68"/>
    </row>
    <row r="433" spans="1:71" x14ac:dyDescent="0.25">
      <c r="B433" s="79"/>
      <c r="C433" s="66"/>
      <c r="D433" s="66" t="s">
        <v>56</v>
      </c>
      <c r="E433" s="67"/>
      <c r="F433" s="67"/>
      <c r="G433" s="67"/>
      <c r="H433" s="200" t="s">
        <v>0</v>
      </c>
      <c r="J433" s="68"/>
    </row>
    <row r="434" spans="1:71" x14ac:dyDescent="0.25">
      <c r="B434" s="79"/>
      <c r="C434" s="66"/>
      <c r="D434" s="66" t="s">
        <v>48</v>
      </c>
      <c r="E434" s="67"/>
      <c r="F434" s="67"/>
      <c r="G434" s="67"/>
      <c r="H434" s="200" t="s">
        <v>0</v>
      </c>
      <c r="J434" s="68"/>
    </row>
    <row r="435" spans="1:71" x14ac:dyDescent="0.25">
      <c r="B435" s="79"/>
      <c r="C435" s="66"/>
      <c r="D435" s="70" t="s">
        <v>49</v>
      </c>
      <c r="E435" s="67"/>
      <c r="F435" s="67"/>
      <c r="G435" s="67"/>
      <c r="H435" s="200" t="s">
        <v>0</v>
      </c>
      <c r="J435" s="68"/>
    </row>
    <row r="436" spans="1:71" x14ac:dyDescent="0.25">
      <c r="B436" s="79"/>
      <c r="C436" s="66"/>
      <c r="D436" s="66" t="s">
        <v>57</v>
      </c>
      <c r="E436" s="67"/>
      <c r="F436" s="67"/>
      <c r="G436" s="67"/>
      <c r="H436" s="200" t="s">
        <v>0</v>
      </c>
      <c r="J436" s="68"/>
    </row>
    <row r="437" spans="1:71" x14ac:dyDescent="0.25">
      <c r="B437" s="79">
        <f>B430+0.01</f>
        <v>16.040000000000006</v>
      </c>
      <c r="C437" s="104" t="s">
        <v>167</v>
      </c>
      <c r="D437" s="71"/>
      <c r="E437" s="67"/>
      <c r="F437" s="67"/>
      <c r="G437" s="67"/>
      <c r="H437" s="200"/>
      <c r="J437" s="68"/>
    </row>
    <row r="438" spans="1:71" x14ac:dyDescent="0.25">
      <c r="B438" s="79"/>
      <c r="C438" s="66"/>
      <c r="D438" s="71" t="s">
        <v>169</v>
      </c>
      <c r="E438" s="67"/>
      <c r="F438" s="67"/>
      <c r="G438" s="67"/>
      <c r="H438" s="200" t="s">
        <v>1</v>
      </c>
      <c r="J438" s="68" t="s">
        <v>638</v>
      </c>
    </row>
    <row r="439" spans="1:71" x14ac:dyDescent="0.25">
      <c r="B439" s="79"/>
      <c r="C439" s="66"/>
      <c r="D439" s="71" t="s">
        <v>57</v>
      </c>
      <c r="F439" s="67"/>
      <c r="G439" s="67"/>
      <c r="H439" s="200" t="s">
        <v>0</v>
      </c>
      <c r="J439" s="68"/>
    </row>
    <row r="440" spans="1:71" x14ac:dyDescent="0.25">
      <c r="B440" s="79"/>
      <c r="C440" s="66"/>
      <c r="D440" s="71" t="s">
        <v>163</v>
      </c>
      <c r="E440" s="67"/>
      <c r="F440" s="67"/>
      <c r="G440" s="67"/>
      <c r="H440" s="200" t="s">
        <v>1</v>
      </c>
      <c r="J440" s="68" t="s">
        <v>609</v>
      </c>
      <c r="AO440" s="27">
        <v>8.9</v>
      </c>
    </row>
    <row r="441" spans="1:71" x14ac:dyDescent="0.25">
      <c r="B441" s="79"/>
      <c r="C441" s="66"/>
      <c r="D441" s="71" t="s">
        <v>164</v>
      </c>
      <c r="E441" s="67"/>
      <c r="F441" s="67"/>
      <c r="G441" s="67"/>
      <c r="H441" s="200" t="s">
        <v>1</v>
      </c>
      <c r="J441" s="68" t="s">
        <v>609</v>
      </c>
      <c r="AO441" s="27">
        <v>8.9</v>
      </c>
    </row>
    <row r="442" spans="1:71" x14ac:dyDescent="0.25">
      <c r="B442" s="79"/>
      <c r="C442" s="66"/>
      <c r="D442" s="71" t="s">
        <v>165</v>
      </c>
      <c r="E442" s="67"/>
      <c r="F442" s="67"/>
      <c r="G442" s="67"/>
      <c r="H442" s="200" t="s">
        <v>1</v>
      </c>
      <c r="J442" s="68" t="s">
        <v>609</v>
      </c>
    </row>
    <row r="443" spans="1:71" x14ac:dyDescent="0.25">
      <c r="B443" s="79"/>
      <c r="C443" s="66"/>
      <c r="D443" s="71" t="s">
        <v>166</v>
      </c>
      <c r="E443" s="67"/>
      <c r="F443" s="67"/>
      <c r="G443" s="67"/>
      <c r="H443" s="200" t="s">
        <v>0</v>
      </c>
      <c r="J443" s="68"/>
    </row>
    <row r="444" spans="1:71" x14ac:dyDescent="0.25">
      <c r="B444" s="79"/>
      <c r="C444" s="66"/>
      <c r="D444" s="66"/>
      <c r="E444" s="67" t="s">
        <v>218</v>
      </c>
      <c r="F444" s="67"/>
      <c r="G444" s="67"/>
      <c r="H444" s="200" t="s">
        <v>0</v>
      </c>
      <c r="J444" s="68"/>
    </row>
    <row r="445" spans="1:71" x14ac:dyDescent="0.25">
      <c r="B445" s="79">
        <f>B437+0.01</f>
        <v>16.050000000000008</v>
      </c>
      <c r="C445" s="143" t="s">
        <v>291</v>
      </c>
      <c r="D445" s="43"/>
      <c r="E445" s="44"/>
      <c r="F445" s="44"/>
      <c r="G445" s="44"/>
      <c r="H445" s="217" t="s">
        <v>0</v>
      </c>
      <c r="I445" s="43"/>
      <c r="J445" s="45"/>
    </row>
    <row r="446" spans="1:71" ht="15.75" thickBot="1" x14ac:dyDescent="0.3">
      <c r="B446" s="80"/>
      <c r="C446" s="63" t="s">
        <v>292</v>
      </c>
      <c r="D446" s="63"/>
      <c r="E446" s="57"/>
      <c r="F446" s="57"/>
      <c r="G446" s="57"/>
      <c r="H446" s="216"/>
      <c r="I446" s="63"/>
      <c r="J446" s="58"/>
    </row>
    <row r="447" spans="1:71" ht="15.75" thickBot="1" x14ac:dyDescent="0.3">
      <c r="C447" s="66"/>
      <c r="D447" s="66"/>
      <c r="E447" s="67"/>
      <c r="F447" s="67"/>
      <c r="G447" s="67"/>
      <c r="J447" s="66"/>
    </row>
    <row r="448" spans="1:71" s="66" customFormat="1" ht="15.75" thickBot="1" x14ac:dyDescent="0.3">
      <c r="A448" s="8"/>
      <c r="B448" s="137">
        <f>B427+1</f>
        <v>17</v>
      </c>
      <c r="C448" s="100" t="s">
        <v>177</v>
      </c>
      <c r="D448" s="54"/>
      <c r="E448" s="55"/>
      <c r="F448" s="55"/>
      <c r="G448" s="55"/>
      <c r="H448" s="210" t="s">
        <v>268</v>
      </c>
      <c r="I448" s="35" t="s">
        <v>272</v>
      </c>
      <c r="J448" s="56" t="s">
        <v>2</v>
      </c>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c r="AL448" s="4"/>
      <c r="AM448" s="4"/>
      <c r="AN448" s="4"/>
      <c r="AO448" s="4"/>
      <c r="AP448" s="4"/>
      <c r="AQ448" s="4"/>
      <c r="AR448" s="4"/>
      <c r="AS448" s="4"/>
      <c r="AT448" s="4"/>
      <c r="AU448" s="4"/>
      <c r="AV448" s="4"/>
      <c r="AW448" s="4"/>
      <c r="AX448" s="4"/>
      <c r="AY448" s="4"/>
      <c r="AZ448" s="4"/>
      <c r="BA448" s="4"/>
      <c r="BB448" s="4"/>
      <c r="BC448" s="4"/>
      <c r="BD448" s="4"/>
      <c r="BE448" s="4"/>
      <c r="BF448" s="4"/>
      <c r="BG448" s="4"/>
      <c r="BH448" s="4"/>
      <c r="BI448" s="4"/>
      <c r="BJ448" s="4"/>
      <c r="BK448" s="4"/>
      <c r="BL448" s="4"/>
      <c r="BM448" s="4"/>
      <c r="BN448" s="4"/>
      <c r="BO448" s="4"/>
      <c r="BP448" s="4"/>
      <c r="BQ448" s="4"/>
      <c r="BR448" s="4"/>
      <c r="BS448" s="4"/>
    </row>
    <row r="449" spans="1:71" s="66" customFormat="1" x14ac:dyDescent="0.25">
      <c r="A449" s="8"/>
      <c r="B449" s="138">
        <f>B448+0.01</f>
        <v>17.010000000000002</v>
      </c>
      <c r="C449" s="69" t="s">
        <v>210</v>
      </c>
      <c r="E449" s="67"/>
      <c r="F449" s="67"/>
      <c r="G449" s="67"/>
      <c r="H449" s="200" t="s">
        <v>8</v>
      </c>
      <c r="J449" s="68"/>
      <c r="K449" s="4"/>
      <c r="L449" s="4"/>
      <c r="M449" s="4"/>
      <c r="N449" s="4"/>
      <c r="O449" s="4"/>
      <c r="P449" s="4"/>
      <c r="Q449" s="4"/>
      <c r="R449" s="4"/>
      <c r="S449" s="4"/>
      <c r="T449" s="4"/>
      <c r="U449" s="4"/>
      <c r="V449" s="4"/>
      <c r="W449" s="4"/>
      <c r="X449" s="4"/>
      <c r="Y449" s="4"/>
      <c r="Z449" s="4"/>
      <c r="AA449" s="4"/>
      <c r="AB449" s="4"/>
      <c r="AC449" s="4"/>
      <c r="AD449" s="4">
        <f>$AD$1</f>
        <v>7.3</v>
      </c>
      <c r="AE449" s="4"/>
      <c r="AF449" s="4"/>
      <c r="AG449" s="4"/>
      <c r="AH449" s="4"/>
      <c r="AI449" s="4"/>
      <c r="AJ449" s="4"/>
      <c r="AK449" s="4"/>
      <c r="AL449" s="4"/>
      <c r="AM449" s="4"/>
      <c r="AN449" s="4"/>
      <c r="AO449" s="4"/>
      <c r="AP449" s="4"/>
      <c r="AQ449" s="4"/>
      <c r="AR449" s="4"/>
      <c r="AS449" s="4"/>
      <c r="AT449" s="4"/>
      <c r="AU449" s="4"/>
      <c r="AV449" s="4"/>
      <c r="AW449" s="4"/>
      <c r="AX449" s="4"/>
      <c r="AY449" s="4"/>
      <c r="AZ449" s="4"/>
      <c r="BA449" s="4"/>
      <c r="BB449" s="4"/>
      <c r="BC449" s="4"/>
      <c r="BD449" s="4"/>
      <c r="BE449" s="4"/>
      <c r="BF449" s="4"/>
      <c r="BG449" s="4"/>
      <c r="BH449" s="4"/>
      <c r="BI449" s="4"/>
      <c r="BJ449" s="4"/>
      <c r="BK449" s="4"/>
      <c r="BL449" s="4"/>
      <c r="BM449" s="4"/>
      <c r="BN449" s="4"/>
      <c r="BO449" s="4"/>
      <c r="BP449" s="4"/>
      <c r="BQ449" s="4"/>
      <c r="BR449" s="4"/>
      <c r="BS449" s="4"/>
    </row>
    <row r="450" spans="1:71" s="66" customFormat="1" x14ac:dyDescent="0.25">
      <c r="A450" s="8"/>
      <c r="B450" s="79">
        <f>B449+0.01</f>
        <v>17.020000000000003</v>
      </c>
      <c r="C450" s="69" t="s">
        <v>209</v>
      </c>
      <c r="E450" s="67"/>
      <c r="F450" s="67"/>
      <c r="G450" s="67"/>
      <c r="H450" s="200" t="s">
        <v>8</v>
      </c>
      <c r="J450" s="68"/>
      <c r="K450" s="4"/>
      <c r="L450" s="4"/>
      <c r="M450" s="4"/>
      <c r="N450" s="4"/>
      <c r="O450" s="4"/>
      <c r="P450" s="4"/>
      <c r="Q450" s="4"/>
      <c r="R450" s="4"/>
      <c r="S450" s="4"/>
      <c r="T450" s="4"/>
      <c r="U450" s="4"/>
      <c r="V450" s="4"/>
      <c r="W450" s="4"/>
      <c r="X450" s="4"/>
      <c r="Y450" s="4"/>
      <c r="Z450" s="4"/>
      <c r="AA450" s="4"/>
      <c r="AB450" s="4"/>
      <c r="AC450" s="4"/>
      <c r="AD450" s="4">
        <f t="shared" ref="AD450" si="2">$AD$1</f>
        <v>7.3</v>
      </c>
      <c r="AE450" s="4"/>
      <c r="AF450" s="4"/>
      <c r="AG450" s="4"/>
      <c r="AH450" s="4"/>
      <c r="AI450" s="4"/>
      <c r="AJ450" s="4"/>
      <c r="AK450" s="4"/>
      <c r="AL450" s="4"/>
      <c r="AM450" s="4"/>
      <c r="AN450" s="4"/>
      <c r="AO450" s="4"/>
      <c r="AP450" s="4"/>
      <c r="AQ450" s="4"/>
      <c r="AR450" s="4"/>
      <c r="AS450" s="4"/>
      <c r="AT450" s="4"/>
      <c r="AU450" s="4"/>
      <c r="AV450" s="4"/>
      <c r="AW450" s="4"/>
      <c r="AX450" s="4"/>
      <c r="AY450" s="4"/>
      <c r="AZ450" s="4"/>
      <c r="BA450" s="4"/>
      <c r="BB450" s="4"/>
      <c r="BC450" s="4"/>
      <c r="BD450" s="4"/>
      <c r="BE450" s="4"/>
      <c r="BF450" s="4"/>
      <c r="BG450" s="4"/>
      <c r="BH450" s="4"/>
      <c r="BI450" s="4"/>
      <c r="BJ450" s="4"/>
      <c r="BK450" s="4"/>
      <c r="BL450" s="4"/>
      <c r="BM450" s="4"/>
      <c r="BN450" s="4"/>
      <c r="BO450" s="4"/>
      <c r="BP450" s="4"/>
      <c r="BQ450" s="4"/>
      <c r="BR450" s="4"/>
      <c r="BS450" s="4"/>
    </row>
    <row r="451" spans="1:71" s="66" customFormat="1" x14ac:dyDescent="0.25">
      <c r="A451" s="8"/>
      <c r="B451" s="79">
        <f>B450+0.01</f>
        <v>17.030000000000005</v>
      </c>
      <c r="C451" s="69" t="s">
        <v>229</v>
      </c>
      <c r="E451" s="67"/>
      <c r="F451" s="67"/>
      <c r="G451" s="67"/>
      <c r="H451" s="200" t="s">
        <v>8</v>
      </c>
      <c r="J451" s="68"/>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c r="AL451" s="4"/>
      <c r="AM451" s="4"/>
      <c r="AN451" s="4"/>
      <c r="AO451" s="4"/>
      <c r="AP451" s="4"/>
      <c r="AQ451" s="4"/>
      <c r="AR451" s="4"/>
      <c r="AS451" s="4"/>
      <c r="AT451" s="4"/>
      <c r="AU451" s="4" t="s">
        <v>228</v>
      </c>
      <c r="AV451" s="4"/>
      <c r="AW451" s="4"/>
      <c r="AX451" s="4"/>
      <c r="AY451" s="4"/>
      <c r="AZ451" s="4"/>
      <c r="BA451" s="4"/>
      <c r="BB451" s="4"/>
      <c r="BC451" s="4"/>
      <c r="BD451" s="4"/>
      <c r="BE451" s="4"/>
      <c r="BF451" s="4"/>
      <c r="BG451" s="4"/>
      <c r="BH451" s="4"/>
      <c r="BI451" s="4"/>
      <c r="BJ451" s="4"/>
      <c r="BK451" s="4"/>
      <c r="BL451" s="4"/>
      <c r="BM451" s="4"/>
      <c r="BN451" s="4"/>
      <c r="BO451" s="4"/>
      <c r="BP451" s="4"/>
      <c r="BQ451" s="4"/>
      <c r="BR451" s="4"/>
      <c r="BS451" s="4"/>
    </row>
    <row r="452" spans="1:71" x14ac:dyDescent="0.25">
      <c r="B452" s="79">
        <f>B451+0.01</f>
        <v>17.040000000000006</v>
      </c>
      <c r="C452" s="69" t="s">
        <v>44</v>
      </c>
      <c r="D452" s="66"/>
      <c r="E452" s="67"/>
      <c r="F452" s="67"/>
      <c r="G452" s="67"/>
      <c r="H452" s="200"/>
      <c r="J452" s="68"/>
      <c r="AD452" s="4"/>
    </row>
    <row r="453" spans="1:71" x14ac:dyDescent="0.25">
      <c r="B453" s="79"/>
      <c r="C453" s="65"/>
      <c r="D453" s="70" t="s">
        <v>45</v>
      </c>
      <c r="E453" s="67"/>
      <c r="F453" s="67"/>
      <c r="G453" s="67"/>
      <c r="H453" s="200" t="s">
        <v>0</v>
      </c>
      <c r="J453" s="68"/>
      <c r="W453" s="27">
        <f>$W$1</f>
        <v>6.3</v>
      </c>
    </row>
    <row r="454" spans="1:71" x14ac:dyDescent="0.25">
      <c r="B454" s="79"/>
      <c r="C454" s="65"/>
      <c r="E454" s="70" t="s">
        <v>125</v>
      </c>
      <c r="F454" s="67"/>
      <c r="G454" s="67"/>
      <c r="H454" s="200" t="s">
        <v>0</v>
      </c>
      <c r="J454" s="68"/>
      <c r="W454" s="27">
        <f t="shared" ref="W454:W456" si="3">$W$1</f>
        <v>6.3</v>
      </c>
    </row>
    <row r="455" spans="1:71" x14ac:dyDescent="0.25">
      <c r="B455" s="79"/>
      <c r="C455" s="65"/>
      <c r="E455" s="70" t="s">
        <v>126</v>
      </c>
      <c r="F455" s="67"/>
      <c r="G455" s="67"/>
      <c r="H455" s="200" t="s">
        <v>0</v>
      </c>
      <c r="J455" s="68"/>
      <c r="W455" s="27">
        <f t="shared" si="3"/>
        <v>6.3</v>
      </c>
    </row>
    <row r="456" spans="1:71" x14ac:dyDescent="0.25">
      <c r="B456" s="79"/>
      <c r="C456" s="65"/>
      <c r="E456" s="71" t="s">
        <v>124</v>
      </c>
      <c r="F456" s="67"/>
      <c r="G456" s="67"/>
      <c r="H456" s="200" t="s">
        <v>0</v>
      </c>
      <c r="J456" s="68"/>
      <c r="W456" s="27">
        <f t="shared" si="3"/>
        <v>6.3</v>
      </c>
    </row>
    <row r="457" spans="1:71" x14ac:dyDescent="0.25">
      <c r="B457" s="79"/>
      <c r="C457" s="65"/>
      <c r="D457" s="70" t="s">
        <v>46</v>
      </c>
      <c r="E457" s="67"/>
      <c r="F457" s="67"/>
      <c r="G457" s="67"/>
      <c r="H457" s="200" t="s">
        <v>0</v>
      </c>
      <c r="J457" s="68"/>
    </row>
    <row r="458" spans="1:71" x14ac:dyDescent="0.25">
      <c r="B458" s="79"/>
      <c r="C458" s="65"/>
      <c r="D458" s="66" t="s">
        <v>55</v>
      </c>
      <c r="E458" s="67"/>
      <c r="F458" s="67"/>
      <c r="G458" s="67"/>
      <c r="H458" s="200" t="s">
        <v>0</v>
      </c>
      <c r="J458" s="68"/>
    </row>
    <row r="459" spans="1:71" x14ac:dyDescent="0.25">
      <c r="B459" s="79"/>
      <c r="C459" s="65"/>
      <c r="D459" s="66" t="s">
        <v>56</v>
      </c>
      <c r="E459" s="67"/>
      <c r="F459" s="67"/>
      <c r="G459" s="67"/>
      <c r="H459" s="200" t="s">
        <v>0</v>
      </c>
      <c r="J459" s="68"/>
    </row>
    <row r="460" spans="1:71" x14ac:dyDescent="0.25">
      <c r="B460" s="79"/>
      <c r="C460" s="65"/>
      <c r="D460" s="66" t="s">
        <v>48</v>
      </c>
      <c r="E460" s="67"/>
      <c r="F460" s="67"/>
      <c r="G460" s="67"/>
      <c r="H460" s="200" t="s">
        <v>0</v>
      </c>
      <c r="J460" s="68"/>
    </row>
    <row r="461" spans="1:71" x14ac:dyDescent="0.25">
      <c r="B461" s="79"/>
      <c r="C461" s="65"/>
      <c r="D461" s="70" t="s">
        <v>49</v>
      </c>
      <c r="E461" s="67"/>
      <c r="F461" s="67"/>
      <c r="G461" s="67"/>
      <c r="H461" s="200" t="s">
        <v>0</v>
      </c>
      <c r="J461" s="68"/>
    </row>
    <row r="462" spans="1:71" x14ac:dyDescent="0.25">
      <c r="B462" s="79"/>
      <c r="C462" s="65"/>
      <c r="D462" s="66" t="s">
        <v>57</v>
      </c>
      <c r="E462" s="67"/>
      <c r="F462" s="67"/>
      <c r="G462" s="67"/>
      <c r="H462" s="200" t="s">
        <v>0</v>
      </c>
      <c r="J462" s="68"/>
    </row>
    <row r="463" spans="1:71" x14ac:dyDescent="0.25">
      <c r="B463" s="79"/>
      <c r="C463" s="65"/>
      <c r="D463" s="71" t="s">
        <v>123</v>
      </c>
      <c r="E463" s="67"/>
      <c r="F463" s="67"/>
      <c r="G463" s="67"/>
      <c r="H463" s="200" t="s">
        <v>0</v>
      </c>
      <c r="J463" s="68"/>
    </row>
    <row r="464" spans="1:71" x14ac:dyDescent="0.25">
      <c r="B464" s="79"/>
      <c r="C464" s="65"/>
      <c r="D464" s="70"/>
      <c r="E464" s="67"/>
      <c r="F464" s="67"/>
      <c r="G464" s="67"/>
      <c r="H464" s="200"/>
      <c r="J464" s="68"/>
    </row>
    <row r="465" spans="2:10" x14ac:dyDescent="0.25">
      <c r="B465" s="79"/>
      <c r="C465" s="65"/>
      <c r="D465" s="70"/>
      <c r="E465" s="67"/>
      <c r="F465" s="67"/>
      <c r="G465" s="67"/>
      <c r="H465" s="200"/>
      <c r="J465" s="68"/>
    </row>
    <row r="466" spans="2:10" x14ac:dyDescent="0.25">
      <c r="B466" s="79">
        <f>B452+0.01</f>
        <v>17.050000000000008</v>
      </c>
      <c r="C466" s="120" t="s">
        <v>122</v>
      </c>
      <c r="D466" s="43"/>
      <c r="E466" s="44"/>
      <c r="F466" s="44"/>
      <c r="G466" s="44"/>
      <c r="H466" s="217" t="s">
        <v>8</v>
      </c>
      <c r="I466" s="43"/>
      <c r="J466" s="45"/>
    </row>
    <row r="467" spans="2:10" ht="15.75" thickBot="1" x14ac:dyDescent="0.3">
      <c r="B467" s="80"/>
      <c r="C467" s="62"/>
      <c r="D467" s="63"/>
      <c r="E467" s="57"/>
      <c r="F467" s="57"/>
      <c r="G467" s="57"/>
      <c r="H467" s="216"/>
      <c r="I467" s="63"/>
      <c r="J467" s="58"/>
    </row>
    <row r="468" spans="2:10" ht="15.75" thickBot="1" x14ac:dyDescent="0.3">
      <c r="J468" s="68"/>
    </row>
    <row r="469" spans="2:10" ht="15.75" thickBot="1" x14ac:dyDescent="0.3">
      <c r="B469" s="139">
        <f>B448+1</f>
        <v>18</v>
      </c>
      <c r="C469" s="92" t="s">
        <v>281</v>
      </c>
      <c r="D469" s="89"/>
      <c r="E469" s="89"/>
      <c r="F469" s="95"/>
      <c r="G469" s="90"/>
      <c r="H469" s="210" t="s">
        <v>268</v>
      </c>
      <c r="I469" s="35" t="s">
        <v>272</v>
      </c>
      <c r="J469" s="56" t="s">
        <v>2</v>
      </c>
    </row>
    <row r="470" spans="2:10" x14ac:dyDescent="0.25">
      <c r="B470" s="99">
        <f>B469+0.01</f>
        <v>18.010000000000002</v>
      </c>
      <c r="C470" s="93" t="s">
        <v>563</v>
      </c>
      <c r="D470" s="91"/>
      <c r="E470" s="91"/>
      <c r="F470" s="86"/>
      <c r="G470" s="85"/>
      <c r="H470" s="214"/>
      <c r="I470" s="47"/>
      <c r="J470" s="81"/>
    </row>
    <row r="471" spans="2:10" x14ac:dyDescent="0.25">
      <c r="B471" s="99"/>
      <c r="C471" s="94"/>
      <c r="D471" s="98" t="s">
        <v>106</v>
      </c>
      <c r="E471" s="98"/>
      <c r="F471" s="84"/>
      <c r="G471" s="98"/>
      <c r="H471" s="200" t="s">
        <v>0</v>
      </c>
      <c r="I471" s="42"/>
      <c r="J471" s="82"/>
    </row>
    <row r="472" spans="2:10" x14ac:dyDescent="0.25">
      <c r="B472" s="99"/>
      <c r="C472" s="94"/>
      <c r="D472" s="98" t="s">
        <v>107</v>
      </c>
      <c r="E472" s="98"/>
      <c r="F472" s="84"/>
      <c r="G472" s="98"/>
      <c r="H472" s="200" t="s">
        <v>0</v>
      </c>
      <c r="I472" s="42"/>
      <c r="J472" s="82"/>
    </row>
    <row r="473" spans="2:10" x14ac:dyDescent="0.25">
      <c r="B473" s="99"/>
      <c r="C473" s="94"/>
      <c r="D473" s="98" t="s">
        <v>108</v>
      </c>
      <c r="E473" s="98"/>
      <c r="F473" s="84"/>
      <c r="G473" s="98"/>
      <c r="H473" s="200" t="s">
        <v>0</v>
      </c>
      <c r="I473" s="42"/>
      <c r="J473" s="82"/>
    </row>
    <row r="474" spans="2:10" x14ac:dyDescent="0.25">
      <c r="B474" s="99"/>
      <c r="C474" s="94"/>
      <c r="D474" s="98" t="s">
        <v>110</v>
      </c>
      <c r="E474" s="98"/>
      <c r="F474" s="84"/>
      <c r="G474" s="98"/>
      <c r="H474" s="200" t="s">
        <v>0</v>
      </c>
      <c r="I474" s="42"/>
      <c r="J474" s="82"/>
    </row>
    <row r="475" spans="2:10" x14ac:dyDescent="0.25">
      <c r="B475" s="99"/>
      <c r="C475" s="94"/>
      <c r="D475" s="98" t="s">
        <v>109</v>
      </c>
      <c r="E475" s="98"/>
      <c r="F475" s="84"/>
      <c r="G475" s="98"/>
      <c r="H475" s="200" t="s">
        <v>0</v>
      </c>
      <c r="I475" s="42"/>
      <c r="J475" s="82"/>
    </row>
    <row r="476" spans="2:10" x14ac:dyDescent="0.25">
      <c r="B476" s="99"/>
      <c r="C476" s="94"/>
      <c r="D476" s="98" t="s">
        <v>132</v>
      </c>
      <c r="E476" s="98"/>
      <c r="F476" s="84"/>
      <c r="G476" s="98"/>
      <c r="H476" s="200" t="s">
        <v>0</v>
      </c>
      <c r="I476" s="42"/>
      <c r="J476" s="82"/>
    </row>
    <row r="477" spans="2:10" x14ac:dyDescent="0.25">
      <c r="B477" s="99"/>
      <c r="C477" s="94"/>
      <c r="D477" s="98" t="s">
        <v>133</v>
      </c>
      <c r="E477" s="98"/>
      <c r="F477" s="84"/>
      <c r="G477" s="98"/>
      <c r="H477" s="200" t="s">
        <v>0</v>
      </c>
      <c r="I477" s="42"/>
      <c r="J477" s="82"/>
    </row>
    <row r="478" spans="2:10" ht="15.75" thickBot="1" x14ac:dyDescent="0.3">
      <c r="B478" s="103"/>
      <c r="C478" s="96"/>
      <c r="D478" s="97"/>
      <c r="E478" s="97"/>
      <c r="F478" s="87"/>
      <c r="G478" s="97"/>
      <c r="H478" s="216"/>
      <c r="I478" s="46"/>
      <c r="J478" s="118"/>
    </row>
    <row r="479" spans="2:10" ht="15.75" thickBot="1" x14ac:dyDescent="0.3"/>
    <row r="480" spans="2:10" ht="15.75" thickBot="1" x14ac:dyDescent="0.3">
      <c r="B480" s="138">
        <f>B469+1</f>
        <v>19</v>
      </c>
      <c r="C480" s="100" t="s">
        <v>293</v>
      </c>
      <c r="D480" s="54"/>
      <c r="E480" s="55"/>
      <c r="F480" s="55"/>
      <c r="G480" s="55"/>
      <c r="H480" s="210" t="s">
        <v>268</v>
      </c>
      <c r="I480" s="35" t="s">
        <v>272</v>
      </c>
      <c r="J480" s="56" t="s">
        <v>2</v>
      </c>
    </row>
    <row r="481" spans="2:34" x14ac:dyDescent="0.25">
      <c r="B481" s="138">
        <f>B480+0.01</f>
        <v>19.010000000000002</v>
      </c>
      <c r="C481" s="142" t="s">
        <v>211</v>
      </c>
      <c r="D481" s="66"/>
      <c r="E481" s="67"/>
      <c r="F481" s="67"/>
      <c r="G481" s="67"/>
      <c r="H481" s="200"/>
      <c r="J481" s="68"/>
      <c r="AH481" s="27">
        <v>8.1999999999999993</v>
      </c>
    </row>
    <row r="482" spans="2:34" x14ac:dyDescent="0.25">
      <c r="B482" s="79">
        <f>B481+0.01</f>
        <v>19.020000000000003</v>
      </c>
      <c r="C482" s="142" t="s">
        <v>62</v>
      </c>
      <c r="D482" s="66"/>
      <c r="E482" s="67"/>
      <c r="F482" s="67"/>
      <c r="G482" s="67"/>
      <c r="H482" s="200"/>
      <c r="J482" s="68"/>
    </row>
    <row r="483" spans="2:34" x14ac:dyDescent="0.25">
      <c r="B483" s="79"/>
      <c r="C483" s="66"/>
      <c r="D483" s="70" t="s">
        <v>30</v>
      </c>
      <c r="E483" s="67"/>
      <c r="F483" s="67"/>
      <c r="G483" s="67"/>
      <c r="H483" s="200" t="s">
        <v>0</v>
      </c>
      <c r="J483" s="68"/>
    </row>
    <row r="484" spans="2:34" x14ac:dyDescent="0.25">
      <c r="B484" s="79"/>
      <c r="C484" s="66"/>
      <c r="D484" s="70" t="s">
        <v>31</v>
      </c>
      <c r="E484" s="67"/>
      <c r="F484" s="67"/>
      <c r="G484" s="67"/>
      <c r="H484" s="200" t="s">
        <v>0</v>
      </c>
      <c r="J484" s="68"/>
    </row>
    <row r="485" spans="2:34" x14ac:dyDescent="0.25">
      <c r="B485" s="79"/>
      <c r="C485" s="66"/>
      <c r="D485" s="70" t="s">
        <v>32</v>
      </c>
      <c r="E485" s="67"/>
      <c r="F485" s="67"/>
      <c r="G485" s="67"/>
      <c r="H485" s="200" t="s">
        <v>0</v>
      </c>
      <c r="J485" s="68"/>
    </row>
    <row r="486" spans="2:34" x14ac:dyDescent="0.25">
      <c r="B486" s="79"/>
      <c r="C486" s="66"/>
      <c r="D486" s="70" t="s">
        <v>33</v>
      </c>
      <c r="E486" s="67"/>
      <c r="F486" s="67"/>
      <c r="G486" s="67"/>
      <c r="H486" s="200" t="s">
        <v>0</v>
      </c>
      <c r="J486" s="68"/>
    </row>
    <row r="487" spans="2:34" x14ac:dyDescent="0.25">
      <c r="B487" s="79"/>
      <c r="C487" s="66"/>
      <c r="D487" s="70" t="s">
        <v>59</v>
      </c>
      <c r="E487" s="67"/>
      <c r="F487" s="67"/>
      <c r="G487" s="67"/>
      <c r="H487" s="200" t="s">
        <v>0</v>
      </c>
    </row>
    <row r="488" spans="2:34" x14ac:dyDescent="0.25">
      <c r="B488" s="79"/>
      <c r="C488" s="66"/>
      <c r="D488" s="70" t="s">
        <v>34</v>
      </c>
      <c r="E488" s="67"/>
      <c r="F488" s="67"/>
      <c r="G488" s="67"/>
      <c r="H488" s="200" t="s">
        <v>1</v>
      </c>
      <c r="J488" s="68" t="s">
        <v>613</v>
      </c>
    </row>
    <row r="489" spans="2:34" x14ac:dyDescent="0.25">
      <c r="B489" s="79"/>
      <c r="C489" s="66"/>
      <c r="D489" s="66" t="s">
        <v>60</v>
      </c>
      <c r="E489" s="67"/>
      <c r="F489" s="67"/>
      <c r="G489" s="67"/>
      <c r="H489" s="200" t="s">
        <v>0</v>
      </c>
      <c r="J489" s="68"/>
    </row>
    <row r="490" spans="2:34" x14ac:dyDescent="0.25">
      <c r="B490" s="79"/>
      <c r="C490" s="13"/>
      <c r="D490" s="13"/>
      <c r="E490" s="48"/>
      <c r="F490" s="48"/>
      <c r="G490" s="48"/>
      <c r="H490" s="219"/>
      <c r="I490" s="13"/>
      <c r="J490" s="49"/>
    </row>
    <row r="491" spans="2:34" x14ac:dyDescent="0.25">
      <c r="B491" s="79">
        <f>B482+0.01</f>
        <v>19.030000000000005</v>
      </c>
      <c r="C491" s="104" t="s">
        <v>498</v>
      </c>
      <c r="D491" s="66"/>
      <c r="E491" s="67"/>
      <c r="F491" s="67"/>
      <c r="G491" s="67"/>
      <c r="H491" s="200"/>
      <c r="J491" s="68"/>
    </row>
    <row r="492" spans="2:34" x14ac:dyDescent="0.25">
      <c r="B492" s="79"/>
      <c r="C492" s="66"/>
      <c r="D492" s="66" t="s">
        <v>514</v>
      </c>
      <c r="E492" s="67"/>
      <c r="F492" s="67"/>
      <c r="G492" s="67"/>
      <c r="H492" s="200" t="s">
        <v>0</v>
      </c>
      <c r="J492" s="68"/>
    </row>
    <row r="493" spans="2:34" x14ac:dyDescent="0.25">
      <c r="B493" s="79"/>
      <c r="C493" s="66"/>
      <c r="D493" s="66" t="s">
        <v>515</v>
      </c>
      <c r="F493" s="67"/>
      <c r="G493" s="67"/>
      <c r="H493" s="200" t="s">
        <v>0</v>
      </c>
      <c r="J493" s="68"/>
    </row>
    <row r="494" spans="2:34" x14ac:dyDescent="0.25">
      <c r="B494" s="79"/>
      <c r="C494" s="66"/>
      <c r="D494" s="66" t="s">
        <v>63</v>
      </c>
      <c r="E494" s="67"/>
      <c r="F494" s="67"/>
      <c r="G494" s="67"/>
      <c r="H494" s="200" t="s">
        <v>0</v>
      </c>
      <c r="J494" s="68"/>
    </row>
    <row r="495" spans="2:34" x14ac:dyDescent="0.25">
      <c r="B495" s="79"/>
      <c r="C495" s="66"/>
      <c r="D495" s="71" t="s">
        <v>513</v>
      </c>
      <c r="E495" s="67"/>
      <c r="F495" s="67"/>
      <c r="G495" s="67"/>
      <c r="H495" s="200" t="s">
        <v>0</v>
      </c>
      <c r="J495" s="68"/>
    </row>
    <row r="496" spans="2:34" x14ac:dyDescent="0.25">
      <c r="B496" s="79"/>
      <c r="C496" s="66"/>
      <c r="D496" s="66"/>
      <c r="E496" s="67"/>
      <c r="F496" s="67"/>
      <c r="G496" s="67"/>
      <c r="H496" s="200"/>
      <c r="J496" s="68"/>
    </row>
    <row r="497" spans="2:10" x14ac:dyDescent="0.25">
      <c r="B497" s="79">
        <f>B491+0.01</f>
        <v>19.040000000000006</v>
      </c>
      <c r="C497" s="143" t="s">
        <v>501</v>
      </c>
      <c r="D497" s="43"/>
      <c r="E497" s="44"/>
      <c r="F497" s="44"/>
      <c r="G497" s="44"/>
      <c r="H497" s="217"/>
      <c r="I497" s="43"/>
      <c r="J497" s="45"/>
    </row>
    <row r="498" spans="2:10" x14ac:dyDescent="0.25">
      <c r="B498" s="79"/>
      <c r="C498" s="66"/>
      <c r="D498" s="70" t="s">
        <v>497</v>
      </c>
      <c r="E498" s="67"/>
      <c r="F498" s="67"/>
      <c r="G498" s="67"/>
      <c r="H498" s="200" t="s">
        <v>0</v>
      </c>
      <c r="J498" s="68"/>
    </row>
    <row r="499" spans="2:10" x14ac:dyDescent="0.25">
      <c r="B499" s="79"/>
      <c r="C499" s="66"/>
      <c r="D499" s="70" t="s">
        <v>496</v>
      </c>
      <c r="E499" s="67"/>
      <c r="F499" s="67"/>
      <c r="G499" s="67"/>
      <c r="H499" s="200" t="s">
        <v>0</v>
      </c>
      <c r="J499" s="68"/>
    </row>
    <row r="500" spans="2:10" x14ac:dyDescent="0.25">
      <c r="B500" s="79"/>
      <c r="C500" s="66"/>
      <c r="D500" s="70" t="s">
        <v>500</v>
      </c>
      <c r="E500" s="67"/>
      <c r="F500" s="67"/>
      <c r="G500" s="67"/>
      <c r="H500" s="200" t="s">
        <v>0</v>
      </c>
      <c r="J500" s="68"/>
    </row>
    <row r="501" spans="2:10" x14ac:dyDescent="0.25">
      <c r="B501" s="79"/>
      <c r="C501" s="66"/>
      <c r="D501" s="70" t="s">
        <v>499</v>
      </c>
      <c r="E501" s="67"/>
      <c r="F501" s="67"/>
      <c r="G501" s="67"/>
      <c r="H501" s="200" t="s">
        <v>0</v>
      </c>
      <c r="J501" s="68"/>
    </row>
    <row r="502" spans="2:10" x14ac:dyDescent="0.25">
      <c r="B502" s="79"/>
      <c r="C502" s="13"/>
      <c r="D502" s="13"/>
      <c r="E502" s="48"/>
      <c r="F502" s="48"/>
      <c r="G502" s="48"/>
      <c r="H502" s="219"/>
      <c r="I502" s="13"/>
      <c r="J502" s="49"/>
    </row>
    <row r="503" spans="2:10" x14ac:dyDescent="0.25">
      <c r="B503" s="79">
        <f>B497+0.01</f>
        <v>19.050000000000008</v>
      </c>
      <c r="C503" s="142" t="s">
        <v>67</v>
      </c>
      <c r="D503" s="66"/>
      <c r="E503" s="67"/>
      <c r="F503" s="67"/>
      <c r="G503" s="67"/>
      <c r="H503" s="200"/>
      <c r="J503" s="68"/>
    </row>
    <row r="504" spans="2:10" x14ac:dyDescent="0.25">
      <c r="B504" s="79"/>
      <c r="C504" s="66"/>
      <c r="D504" s="70" t="s">
        <v>137</v>
      </c>
      <c r="E504" s="67"/>
      <c r="F504" s="67"/>
      <c r="G504" s="67"/>
      <c r="H504" s="200" t="s">
        <v>0</v>
      </c>
      <c r="J504" s="68"/>
    </row>
    <row r="505" spans="2:10" x14ac:dyDescent="0.25">
      <c r="B505" s="79"/>
      <c r="C505" s="66"/>
      <c r="D505" s="70" t="s">
        <v>138</v>
      </c>
      <c r="E505" s="67"/>
      <c r="F505" s="67"/>
      <c r="G505" s="67"/>
      <c r="H505" s="200" t="s">
        <v>0</v>
      </c>
      <c r="J505" s="68"/>
    </row>
    <row r="506" spans="2:10" x14ac:dyDescent="0.25">
      <c r="B506" s="79"/>
      <c r="C506" s="66"/>
      <c r="D506" s="70" t="s">
        <v>139</v>
      </c>
      <c r="E506" s="67"/>
      <c r="F506" s="67"/>
      <c r="G506" s="67"/>
      <c r="H506" s="200" t="s">
        <v>0</v>
      </c>
      <c r="J506" s="68"/>
    </row>
    <row r="507" spans="2:10" x14ac:dyDescent="0.25">
      <c r="B507" s="79"/>
      <c r="C507" s="66"/>
      <c r="D507" s="70" t="s">
        <v>140</v>
      </c>
      <c r="E507" s="67"/>
      <c r="F507" s="67"/>
      <c r="G507" s="67"/>
      <c r="H507" s="200" t="s">
        <v>0</v>
      </c>
      <c r="J507" s="68"/>
    </row>
    <row r="508" spans="2:10" x14ac:dyDescent="0.25">
      <c r="B508" s="79"/>
      <c r="C508" s="66"/>
      <c r="D508" s="70" t="s">
        <v>141</v>
      </c>
      <c r="E508" s="67"/>
      <c r="F508" s="67"/>
      <c r="G508" s="67"/>
      <c r="H508" s="200" t="s">
        <v>0</v>
      </c>
      <c r="J508" s="68"/>
    </row>
    <row r="509" spans="2:10" x14ac:dyDescent="0.25">
      <c r="B509" s="79"/>
      <c r="C509" s="66"/>
      <c r="D509" s="66"/>
      <c r="E509" s="67"/>
      <c r="F509" s="67"/>
      <c r="G509" s="67"/>
      <c r="H509" s="200"/>
      <c r="J509" s="68"/>
    </row>
    <row r="510" spans="2:10" x14ac:dyDescent="0.25">
      <c r="B510" s="79">
        <f>B503+0.01</f>
        <v>19.060000000000009</v>
      </c>
      <c r="C510" s="143" t="s">
        <v>68</v>
      </c>
      <c r="D510" s="43"/>
      <c r="E510" s="43"/>
      <c r="F510" s="44"/>
      <c r="G510" s="44"/>
      <c r="H510" s="217" t="s">
        <v>0</v>
      </c>
      <c r="I510" s="43"/>
      <c r="J510" s="45"/>
    </row>
    <row r="511" spans="2:10" x14ac:dyDescent="0.25">
      <c r="B511" s="79"/>
      <c r="C511" s="132"/>
      <c r="D511" s="13"/>
      <c r="E511" s="13"/>
      <c r="F511" s="48"/>
      <c r="G511" s="48"/>
      <c r="H511" s="219"/>
      <c r="I511" s="13"/>
      <c r="J511" s="49"/>
    </row>
    <row r="512" spans="2:10" x14ac:dyDescent="0.25">
      <c r="B512" s="79">
        <f>B510+0.01</f>
        <v>19.070000000000011</v>
      </c>
      <c r="C512" s="142" t="s">
        <v>534</v>
      </c>
      <c r="D512" s="66"/>
      <c r="E512" s="66"/>
      <c r="F512" s="67"/>
      <c r="G512" s="67"/>
      <c r="H512" s="200"/>
      <c r="J512" s="68"/>
    </row>
    <row r="513" spans="2:20" x14ac:dyDescent="0.25">
      <c r="B513" s="79"/>
      <c r="C513" s="66"/>
      <c r="D513" s="70" t="s">
        <v>142</v>
      </c>
      <c r="E513" s="66"/>
      <c r="F513" s="67"/>
      <c r="G513" s="67"/>
      <c r="H513" s="200"/>
      <c r="J513" s="68"/>
      <c r="T513" s="27">
        <f t="shared" ref="T513:T616" si="4">$T$1</f>
        <v>5.4</v>
      </c>
    </row>
    <row r="514" spans="2:20" ht="17.25" x14ac:dyDescent="0.25">
      <c r="B514" s="79"/>
      <c r="C514" s="66"/>
      <c r="D514" s="70"/>
      <c r="E514" s="66" t="s">
        <v>308</v>
      </c>
      <c r="F514" s="67" t="s">
        <v>304</v>
      </c>
      <c r="G514" s="67"/>
      <c r="H514" s="200" t="s">
        <v>0</v>
      </c>
      <c r="J514" s="68"/>
      <c r="T514" s="27">
        <f t="shared" si="4"/>
        <v>5.4</v>
      </c>
    </row>
    <row r="515" spans="2:20" x14ac:dyDescent="0.25">
      <c r="B515" s="79"/>
      <c r="C515" s="66"/>
      <c r="D515" s="66"/>
      <c r="E515" s="70" t="s">
        <v>28</v>
      </c>
      <c r="F515" s="6">
        <v>1E-3</v>
      </c>
      <c r="G515" s="67"/>
      <c r="H515" s="200" t="s">
        <v>0</v>
      </c>
      <c r="J515" s="68"/>
      <c r="T515" s="27">
        <f t="shared" si="4"/>
        <v>5.4</v>
      </c>
    </row>
    <row r="516" spans="2:20" x14ac:dyDescent="0.25">
      <c r="B516" s="79"/>
      <c r="C516" s="66"/>
      <c r="D516" s="66"/>
      <c r="E516" s="70" t="s">
        <v>7</v>
      </c>
      <c r="F516" s="6">
        <v>100</v>
      </c>
      <c r="G516" s="67"/>
      <c r="H516" s="200" t="s">
        <v>0</v>
      </c>
      <c r="J516" s="68"/>
      <c r="T516" s="27">
        <f t="shared" si="4"/>
        <v>5.4</v>
      </c>
    </row>
    <row r="517" spans="2:20" x14ac:dyDescent="0.25">
      <c r="B517" s="79"/>
      <c r="C517" s="66"/>
      <c r="D517" s="66"/>
      <c r="E517" s="66" t="s">
        <v>309</v>
      </c>
      <c r="F517" s="67" t="s">
        <v>134</v>
      </c>
      <c r="G517" s="67"/>
      <c r="H517" s="200" t="s">
        <v>1</v>
      </c>
      <c r="J517" s="68" t="s">
        <v>614</v>
      </c>
      <c r="T517" s="27">
        <f t="shared" si="4"/>
        <v>5.4</v>
      </c>
    </row>
    <row r="518" spans="2:20" x14ac:dyDescent="0.25">
      <c r="B518" s="79"/>
      <c r="C518" s="66"/>
      <c r="D518" s="70" t="s">
        <v>146</v>
      </c>
      <c r="E518" s="66"/>
      <c r="F518" s="67"/>
      <c r="G518" s="67"/>
      <c r="H518" s="200"/>
      <c r="J518" s="68"/>
    </row>
    <row r="519" spans="2:20" ht="17.25" x14ac:dyDescent="0.25">
      <c r="B519" s="79"/>
      <c r="C519" s="66"/>
      <c r="D519" s="70"/>
      <c r="E519" s="66" t="s">
        <v>308</v>
      </c>
      <c r="F519" s="67" t="s">
        <v>304</v>
      </c>
      <c r="G519" s="67"/>
      <c r="H519" s="200" t="s">
        <v>0</v>
      </c>
      <c r="J519" s="68"/>
    </row>
    <row r="520" spans="2:20" x14ac:dyDescent="0.25">
      <c r="B520" s="79"/>
      <c r="C520" s="66"/>
      <c r="D520" s="71"/>
      <c r="E520" s="66" t="s">
        <v>321</v>
      </c>
      <c r="F520" s="6" t="s">
        <v>148</v>
      </c>
      <c r="G520" s="67"/>
      <c r="H520" s="200" t="s">
        <v>0</v>
      </c>
      <c r="J520" s="68"/>
    </row>
    <row r="521" spans="2:20" x14ac:dyDescent="0.25">
      <c r="B521" s="79"/>
      <c r="C521" s="66"/>
      <c r="D521" s="71"/>
      <c r="E521" s="66" t="s">
        <v>322</v>
      </c>
      <c r="F521" s="6"/>
      <c r="G521" s="67"/>
      <c r="H521" s="200" t="s">
        <v>1</v>
      </c>
      <c r="J521" s="68" t="s">
        <v>616</v>
      </c>
    </row>
    <row r="522" spans="2:20" x14ac:dyDescent="0.25">
      <c r="B522" s="79"/>
      <c r="C522" s="66"/>
      <c r="D522" s="71"/>
      <c r="E522" s="66" t="s">
        <v>323</v>
      </c>
      <c r="F522" s="67">
        <v>0</v>
      </c>
      <c r="G522" s="67"/>
      <c r="H522" s="200" t="s">
        <v>1</v>
      </c>
      <c r="J522" s="68" t="s">
        <v>616</v>
      </c>
    </row>
    <row r="523" spans="2:20" x14ac:dyDescent="0.25">
      <c r="B523" s="79"/>
      <c r="C523" s="66"/>
      <c r="D523" s="71"/>
      <c r="E523" s="66" t="s">
        <v>324</v>
      </c>
      <c r="F523" s="67">
        <v>0</v>
      </c>
      <c r="G523" s="67"/>
      <c r="H523" s="200" t="s">
        <v>0</v>
      </c>
      <c r="J523" s="68"/>
    </row>
    <row r="524" spans="2:20" x14ac:dyDescent="0.25">
      <c r="B524" s="79"/>
      <c r="C524" s="66"/>
      <c r="D524" s="71"/>
      <c r="E524" s="71" t="s">
        <v>325</v>
      </c>
      <c r="F524" s="67">
        <v>0</v>
      </c>
      <c r="G524" s="67"/>
      <c r="H524" s="200" t="s">
        <v>1</v>
      </c>
      <c r="J524" s="68" t="s">
        <v>623</v>
      </c>
    </row>
    <row r="525" spans="2:20" x14ac:dyDescent="0.25">
      <c r="B525" s="79"/>
      <c r="C525" s="66"/>
      <c r="D525" s="71"/>
      <c r="E525" s="71" t="s">
        <v>326</v>
      </c>
      <c r="F525" s="67">
        <v>100</v>
      </c>
      <c r="G525" s="67"/>
      <c r="H525" s="200" t="s">
        <v>0</v>
      </c>
      <c r="J525" s="68"/>
    </row>
    <row r="526" spans="2:20" x14ac:dyDescent="0.25">
      <c r="B526" s="79"/>
      <c r="C526" s="66"/>
      <c r="D526" s="70" t="s">
        <v>136</v>
      </c>
      <c r="E526" s="66"/>
      <c r="F526" s="67"/>
      <c r="G526" s="67"/>
      <c r="H526" s="200"/>
      <c r="J526" s="68"/>
      <c r="T526" s="27">
        <f t="shared" si="4"/>
        <v>5.4</v>
      </c>
    </row>
    <row r="527" spans="2:20" ht="17.25" x14ac:dyDescent="0.25">
      <c r="B527" s="79"/>
      <c r="C527" s="66"/>
      <c r="D527" s="70"/>
      <c r="E527" s="66" t="s">
        <v>308</v>
      </c>
      <c r="F527" s="67" t="s">
        <v>304</v>
      </c>
      <c r="G527" s="67"/>
      <c r="H527" s="200" t="s">
        <v>0</v>
      </c>
      <c r="J527" s="68"/>
      <c r="T527" s="27">
        <f t="shared" si="4"/>
        <v>5.4</v>
      </c>
    </row>
    <row r="528" spans="2:20" x14ac:dyDescent="0.25">
      <c r="B528" s="79"/>
      <c r="C528" s="66"/>
      <c r="D528" s="66"/>
      <c r="E528" s="70" t="s">
        <v>28</v>
      </c>
      <c r="F528" s="6">
        <v>1E-3</v>
      </c>
      <c r="G528" s="67"/>
      <c r="H528" s="200" t="s">
        <v>0</v>
      </c>
      <c r="J528" s="68"/>
      <c r="T528" s="27">
        <f t="shared" si="4"/>
        <v>5.4</v>
      </c>
    </row>
    <row r="529" spans="2:20" x14ac:dyDescent="0.25">
      <c r="B529" s="79"/>
      <c r="C529" s="66"/>
      <c r="D529" s="66"/>
      <c r="E529" s="70" t="s">
        <v>7</v>
      </c>
      <c r="F529" s="6">
        <v>100</v>
      </c>
      <c r="G529" s="67"/>
      <c r="H529" s="200" t="s">
        <v>0</v>
      </c>
      <c r="J529" s="68"/>
      <c r="T529" s="27">
        <f t="shared" si="4"/>
        <v>5.4</v>
      </c>
    </row>
    <row r="530" spans="2:20" x14ac:dyDescent="0.25">
      <c r="B530" s="79"/>
      <c r="C530" s="70"/>
      <c r="D530" s="66"/>
      <c r="E530" s="66" t="s">
        <v>309</v>
      </c>
      <c r="F530" s="67" t="s">
        <v>134</v>
      </c>
      <c r="G530" s="67"/>
      <c r="H530" s="200" t="s">
        <v>1</v>
      </c>
      <c r="J530" s="68" t="s">
        <v>615</v>
      </c>
      <c r="T530" s="27">
        <f t="shared" si="4"/>
        <v>5.4</v>
      </c>
    </row>
    <row r="531" spans="2:20" x14ac:dyDescent="0.25">
      <c r="B531" s="79"/>
      <c r="C531" s="70"/>
      <c r="D531" s="70" t="s">
        <v>145</v>
      </c>
      <c r="E531" s="66"/>
      <c r="F531" s="67"/>
      <c r="G531" s="67"/>
      <c r="H531" s="200"/>
      <c r="J531" s="68"/>
    </row>
    <row r="532" spans="2:20" ht="17.25" x14ac:dyDescent="0.25">
      <c r="B532" s="79"/>
      <c r="C532" s="70"/>
      <c r="D532" s="70"/>
      <c r="E532" s="66" t="s">
        <v>308</v>
      </c>
      <c r="F532" s="67" t="s">
        <v>304</v>
      </c>
      <c r="G532" s="67"/>
      <c r="H532" s="200" t="s">
        <v>0</v>
      </c>
      <c r="J532" s="68"/>
    </row>
    <row r="533" spans="2:20" x14ac:dyDescent="0.25">
      <c r="B533" s="79"/>
      <c r="C533" s="70"/>
      <c r="E533" s="66" t="s">
        <v>321</v>
      </c>
      <c r="F533" s="6" t="s">
        <v>148</v>
      </c>
      <c r="G533" s="67"/>
      <c r="H533" s="200" t="s">
        <v>0</v>
      </c>
      <c r="J533" s="68"/>
    </row>
    <row r="534" spans="2:20" x14ac:dyDescent="0.25">
      <c r="B534" s="79"/>
      <c r="C534" s="70"/>
      <c r="E534" s="66" t="s">
        <v>322</v>
      </c>
      <c r="F534" s="6" t="s">
        <v>134</v>
      </c>
      <c r="G534" s="67"/>
      <c r="H534" s="200" t="s">
        <v>0</v>
      </c>
      <c r="J534" s="68"/>
    </row>
    <row r="535" spans="2:20" x14ac:dyDescent="0.25">
      <c r="B535" s="79"/>
      <c r="C535" s="70"/>
      <c r="E535" s="66" t="s">
        <v>323</v>
      </c>
      <c r="F535" s="67">
        <v>0</v>
      </c>
      <c r="G535" s="67"/>
      <c r="H535" s="200" t="s">
        <v>1</v>
      </c>
      <c r="J535" s="68" t="s">
        <v>616</v>
      </c>
    </row>
    <row r="536" spans="2:20" x14ac:dyDescent="0.25">
      <c r="B536" s="79"/>
      <c r="C536" s="70"/>
      <c r="E536" s="66" t="s">
        <v>324</v>
      </c>
      <c r="F536" s="67">
        <v>10</v>
      </c>
      <c r="G536" s="67"/>
      <c r="H536" s="200" t="s">
        <v>1</v>
      </c>
      <c r="J536" s="68" t="s">
        <v>617</v>
      </c>
    </row>
    <row r="537" spans="2:20" x14ac:dyDescent="0.25">
      <c r="B537" s="79"/>
      <c r="C537" s="70"/>
      <c r="E537" s="71" t="s">
        <v>325</v>
      </c>
      <c r="F537" s="67">
        <v>0</v>
      </c>
      <c r="G537" s="67"/>
      <c r="H537" s="200" t="s">
        <v>1</v>
      </c>
      <c r="J537" s="68" t="s">
        <v>623</v>
      </c>
    </row>
    <row r="538" spans="2:20" x14ac:dyDescent="0.25">
      <c r="B538" s="79"/>
      <c r="C538" s="70"/>
      <c r="E538" s="71" t="s">
        <v>326</v>
      </c>
      <c r="F538" s="67">
        <v>100</v>
      </c>
      <c r="G538" s="67"/>
      <c r="H538" s="200" t="s">
        <v>0</v>
      </c>
      <c r="J538" s="68"/>
    </row>
    <row r="539" spans="2:20" x14ac:dyDescent="0.25">
      <c r="B539" s="79"/>
      <c r="C539" s="70"/>
      <c r="D539" s="66" t="s">
        <v>144</v>
      </c>
      <c r="E539" s="66"/>
      <c r="F539" s="67"/>
      <c r="G539" s="67"/>
      <c r="H539" s="200"/>
      <c r="J539" s="68"/>
      <c r="T539" s="27">
        <f t="shared" si="4"/>
        <v>5.4</v>
      </c>
    </row>
    <row r="540" spans="2:20" ht="17.25" x14ac:dyDescent="0.25">
      <c r="B540" s="79"/>
      <c r="C540" s="70"/>
      <c r="D540" s="66"/>
      <c r="E540" s="66" t="s">
        <v>308</v>
      </c>
      <c r="F540" s="67" t="s">
        <v>310</v>
      </c>
      <c r="G540" s="67"/>
      <c r="H540" s="200" t="s">
        <v>0</v>
      </c>
      <c r="J540" s="68"/>
      <c r="T540" s="27">
        <f t="shared" si="4"/>
        <v>5.4</v>
      </c>
    </row>
    <row r="541" spans="2:20" x14ac:dyDescent="0.25">
      <c r="B541" s="79"/>
      <c r="C541" s="70"/>
      <c r="D541" s="66"/>
      <c r="E541" s="70" t="s">
        <v>28</v>
      </c>
      <c r="F541" s="6"/>
      <c r="G541" s="67"/>
      <c r="H541" s="200" t="s">
        <v>1</v>
      </c>
      <c r="J541" s="68" t="s">
        <v>618</v>
      </c>
      <c r="T541" s="27">
        <f t="shared" si="4"/>
        <v>5.4</v>
      </c>
    </row>
    <row r="542" spans="2:20" x14ac:dyDescent="0.25">
      <c r="B542" s="79"/>
      <c r="C542" s="70"/>
      <c r="D542" s="66"/>
      <c r="E542" s="70" t="s">
        <v>7</v>
      </c>
      <c r="F542" s="6"/>
      <c r="G542" s="67"/>
      <c r="H542" s="200" t="s">
        <v>1</v>
      </c>
      <c r="J542" s="68" t="s">
        <v>619</v>
      </c>
      <c r="T542" s="27">
        <f t="shared" si="4"/>
        <v>5.4</v>
      </c>
    </row>
    <row r="543" spans="2:20" x14ac:dyDescent="0.25">
      <c r="B543" s="79"/>
      <c r="C543" s="70"/>
      <c r="D543" s="66"/>
      <c r="E543" s="66" t="s">
        <v>309</v>
      </c>
      <c r="F543" s="67" t="s">
        <v>134</v>
      </c>
      <c r="G543" s="67"/>
      <c r="H543" s="200" t="s">
        <v>1</v>
      </c>
      <c r="J543" s="68" t="s">
        <v>614</v>
      </c>
      <c r="T543" s="27">
        <f t="shared" si="4"/>
        <v>5.4</v>
      </c>
    </row>
    <row r="544" spans="2:20" x14ac:dyDescent="0.25">
      <c r="B544" s="79"/>
      <c r="C544" s="70"/>
      <c r="D544" s="66" t="s">
        <v>519</v>
      </c>
      <c r="E544" s="66"/>
      <c r="F544" s="67"/>
      <c r="G544" s="67"/>
      <c r="H544" s="200"/>
      <c r="J544" s="68"/>
    </row>
    <row r="545" spans="2:20" ht="17.25" x14ac:dyDescent="0.25">
      <c r="B545" s="79"/>
      <c r="C545" s="70"/>
      <c r="D545" s="66"/>
      <c r="E545" s="66" t="s">
        <v>308</v>
      </c>
      <c r="F545" s="67" t="s">
        <v>310</v>
      </c>
      <c r="G545" s="67"/>
      <c r="H545" s="200" t="s">
        <v>0</v>
      </c>
      <c r="J545" s="68"/>
    </row>
    <row r="546" spans="2:20" x14ac:dyDescent="0.25">
      <c r="B546" s="79"/>
      <c r="C546" s="70"/>
      <c r="D546" s="66"/>
      <c r="E546" s="66" t="s">
        <v>321</v>
      </c>
      <c r="F546" s="6" t="s">
        <v>148</v>
      </c>
      <c r="G546" s="67"/>
      <c r="H546" s="200" t="s">
        <v>0</v>
      </c>
      <c r="J546" s="68"/>
    </row>
    <row r="547" spans="2:20" x14ac:dyDescent="0.25">
      <c r="B547" s="79"/>
      <c r="C547" s="70"/>
      <c r="D547" s="66"/>
      <c r="E547" s="66" t="s">
        <v>322</v>
      </c>
      <c r="F547" s="6" t="s">
        <v>134</v>
      </c>
      <c r="G547" s="67"/>
      <c r="H547" s="200" t="s">
        <v>0</v>
      </c>
      <c r="J547" s="68"/>
    </row>
    <row r="548" spans="2:20" x14ac:dyDescent="0.25">
      <c r="B548" s="79"/>
      <c r="C548" s="70"/>
      <c r="D548" s="66"/>
      <c r="E548" s="66" t="s">
        <v>323</v>
      </c>
      <c r="F548" s="67">
        <v>0</v>
      </c>
      <c r="G548" s="67"/>
      <c r="H548" s="200" t="s">
        <v>1</v>
      </c>
      <c r="J548" s="68" t="s">
        <v>616</v>
      </c>
    </row>
    <row r="549" spans="2:20" x14ac:dyDescent="0.25">
      <c r="B549" s="79"/>
      <c r="C549" s="70"/>
      <c r="D549" s="66"/>
      <c r="E549" s="66" t="s">
        <v>324</v>
      </c>
      <c r="F549" s="67">
        <v>10</v>
      </c>
      <c r="G549" s="67"/>
      <c r="H549" s="200" t="s">
        <v>1</v>
      </c>
      <c r="J549" s="68" t="s">
        <v>622</v>
      </c>
    </row>
    <row r="550" spans="2:20" x14ac:dyDescent="0.25">
      <c r="B550" s="79"/>
      <c r="C550" s="70"/>
      <c r="D550" s="66"/>
      <c r="E550" s="71" t="s">
        <v>325</v>
      </c>
      <c r="F550" s="67"/>
      <c r="G550" s="67"/>
      <c r="H550" s="200" t="s">
        <v>1</v>
      </c>
      <c r="J550" s="68" t="s">
        <v>618</v>
      </c>
    </row>
    <row r="551" spans="2:20" x14ac:dyDescent="0.25">
      <c r="B551" s="79"/>
      <c r="C551" s="70"/>
      <c r="D551" s="66"/>
      <c r="E551" s="71" t="s">
        <v>326</v>
      </c>
      <c r="F551" s="67"/>
      <c r="G551" s="67"/>
      <c r="H551" s="200" t="s">
        <v>1</v>
      </c>
      <c r="J551" s="68" t="s">
        <v>619</v>
      </c>
    </row>
    <row r="552" spans="2:20" x14ac:dyDescent="0.25">
      <c r="B552" s="79"/>
      <c r="C552" s="70"/>
      <c r="D552" s="70" t="s">
        <v>143</v>
      </c>
      <c r="E552" s="66"/>
      <c r="F552" s="67"/>
      <c r="G552" s="67"/>
      <c r="H552" s="200"/>
      <c r="J552" s="68"/>
      <c r="T552" s="27">
        <f t="shared" si="4"/>
        <v>5.4</v>
      </c>
    </row>
    <row r="553" spans="2:20" x14ac:dyDescent="0.25">
      <c r="B553" s="79"/>
      <c r="C553" s="70"/>
      <c r="D553" s="70"/>
      <c r="E553" s="66" t="s">
        <v>308</v>
      </c>
      <c r="F553" s="67" t="s">
        <v>311</v>
      </c>
      <c r="G553" s="67"/>
      <c r="H553" s="200" t="s">
        <v>0</v>
      </c>
      <c r="J553" s="68"/>
      <c r="T553" s="27">
        <f t="shared" si="4"/>
        <v>5.4</v>
      </c>
    </row>
    <row r="554" spans="2:20" x14ac:dyDescent="0.25">
      <c r="B554" s="79"/>
      <c r="C554" s="70"/>
      <c r="D554" s="66"/>
      <c r="E554" s="70" t="s">
        <v>28</v>
      </c>
      <c r="F554" s="6">
        <v>0</v>
      </c>
      <c r="G554" s="67"/>
      <c r="H554" s="200" t="s">
        <v>0</v>
      </c>
      <c r="J554" s="68"/>
      <c r="T554" s="27">
        <f t="shared" si="4"/>
        <v>5.4</v>
      </c>
    </row>
    <row r="555" spans="2:20" x14ac:dyDescent="0.25">
      <c r="B555" s="79"/>
      <c r="C555" s="70"/>
      <c r="D555" s="66"/>
      <c r="E555" s="70" t="s">
        <v>7</v>
      </c>
      <c r="F555" s="6">
        <v>89</v>
      </c>
      <c r="G555" s="67"/>
      <c r="H555" s="200" t="s">
        <v>0</v>
      </c>
      <c r="J555" s="68"/>
      <c r="T555" s="27">
        <f t="shared" si="4"/>
        <v>5.4</v>
      </c>
    </row>
    <row r="556" spans="2:20" x14ac:dyDescent="0.25">
      <c r="B556" s="79"/>
      <c r="C556" s="70"/>
      <c r="D556" s="66"/>
      <c r="E556" s="66" t="s">
        <v>309</v>
      </c>
      <c r="F556" s="67" t="s">
        <v>134</v>
      </c>
      <c r="G556" s="67"/>
      <c r="H556" s="200" t="s">
        <v>1</v>
      </c>
      <c r="J556" s="68" t="s">
        <v>614</v>
      </c>
      <c r="T556" s="27">
        <f t="shared" si="4"/>
        <v>5.4</v>
      </c>
    </row>
    <row r="557" spans="2:20" x14ac:dyDescent="0.25">
      <c r="B557" s="79"/>
      <c r="C557" s="70"/>
      <c r="D557" s="70" t="s">
        <v>520</v>
      </c>
      <c r="E557" s="66"/>
      <c r="F557" s="67"/>
      <c r="G557" s="67"/>
      <c r="H557" s="42"/>
      <c r="J557" s="68"/>
    </row>
    <row r="558" spans="2:20" x14ac:dyDescent="0.25">
      <c r="B558" s="79"/>
      <c r="C558" s="70"/>
      <c r="D558" s="66"/>
      <c r="E558" s="66" t="s">
        <v>308</v>
      </c>
      <c r="F558" s="67" t="s">
        <v>311</v>
      </c>
      <c r="G558" s="67"/>
      <c r="H558" s="200" t="s">
        <v>0</v>
      </c>
      <c r="J558" s="68"/>
    </row>
    <row r="559" spans="2:20" x14ac:dyDescent="0.25">
      <c r="B559" s="79"/>
      <c r="C559" s="70"/>
      <c r="D559" s="66"/>
      <c r="E559" s="66" t="s">
        <v>321</v>
      </c>
      <c r="F559" s="6" t="s">
        <v>148</v>
      </c>
      <c r="G559" s="67"/>
      <c r="H559" s="200" t="s">
        <v>0</v>
      </c>
      <c r="J559" s="68"/>
    </row>
    <row r="560" spans="2:20" x14ac:dyDescent="0.25">
      <c r="B560" s="79"/>
      <c r="C560" s="70"/>
      <c r="D560" s="66"/>
      <c r="E560" s="66" t="s">
        <v>322</v>
      </c>
      <c r="F560" s="6" t="s">
        <v>134</v>
      </c>
      <c r="G560" s="67"/>
      <c r="H560" s="200" t="s">
        <v>0</v>
      </c>
      <c r="J560" s="68"/>
    </row>
    <row r="561" spans="2:20" x14ac:dyDescent="0.25">
      <c r="B561" s="79"/>
      <c r="C561" s="70"/>
      <c r="D561" s="66"/>
      <c r="E561" s="66" t="s">
        <v>323</v>
      </c>
      <c r="F561" s="67">
        <v>0</v>
      </c>
      <c r="G561" s="67"/>
      <c r="H561" s="200" t="s">
        <v>1</v>
      </c>
      <c r="J561" s="68" t="s">
        <v>616</v>
      </c>
    </row>
    <row r="562" spans="2:20" x14ac:dyDescent="0.25">
      <c r="B562" s="79"/>
      <c r="C562" s="70"/>
      <c r="D562" s="66"/>
      <c r="E562" s="66" t="s">
        <v>324</v>
      </c>
      <c r="F562" s="67">
        <v>10</v>
      </c>
      <c r="G562" s="67"/>
      <c r="H562" s="200" t="s">
        <v>1</v>
      </c>
      <c r="J562" s="68" t="s">
        <v>617</v>
      </c>
    </row>
    <row r="563" spans="2:20" x14ac:dyDescent="0.25">
      <c r="B563" s="79"/>
      <c r="C563" s="70"/>
      <c r="D563" s="66"/>
      <c r="E563" s="71" t="s">
        <v>325</v>
      </c>
      <c r="F563" s="67">
        <v>0</v>
      </c>
      <c r="G563" s="67"/>
      <c r="H563" s="200" t="s">
        <v>0</v>
      </c>
      <c r="J563" s="68"/>
    </row>
    <row r="564" spans="2:20" x14ac:dyDescent="0.25">
      <c r="B564" s="79"/>
      <c r="C564" s="70"/>
      <c r="D564" s="66"/>
      <c r="E564" s="71" t="s">
        <v>326</v>
      </c>
      <c r="F564" s="67">
        <v>89</v>
      </c>
      <c r="G564" s="67"/>
      <c r="H564" s="200" t="s">
        <v>0</v>
      </c>
      <c r="J564" s="68"/>
    </row>
    <row r="565" spans="2:20" x14ac:dyDescent="0.25">
      <c r="B565" s="79"/>
      <c r="C565" s="70"/>
      <c r="D565" s="66" t="s">
        <v>315</v>
      </c>
      <c r="E565" s="66"/>
      <c r="F565" s="67"/>
      <c r="G565" s="67"/>
      <c r="H565" s="42"/>
      <c r="J565" s="68"/>
      <c r="T565" s="27">
        <f t="shared" si="4"/>
        <v>5.4</v>
      </c>
    </row>
    <row r="566" spans="2:20" x14ac:dyDescent="0.25">
      <c r="B566" s="79"/>
      <c r="C566" s="70"/>
      <c r="D566" s="66"/>
      <c r="E566" s="66" t="s">
        <v>308</v>
      </c>
      <c r="F566" s="67" t="s">
        <v>314</v>
      </c>
      <c r="G566" s="67"/>
      <c r="H566" s="200" t="s">
        <v>0</v>
      </c>
      <c r="J566" s="68"/>
      <c r="T566" s="27">
        <f t="shared" si="4"/>
        <v>5.4</v>
      </c>
    </row>
    <row r="567" spans="2:20" x14ac:dyDescent="0.25">
      <c r="B567" s="79"/>
      <c r="C567" s="70"/>
      <c r="D567" s="66"/>
      <c r="E567" s="66" t="s">
        <v>309</v>
      </c>
      <c r="F567" s="67" t="s">
        <v>316</v>
      </c>
      <c r="G567" s="67"/>
      <c r="H567" s="200" t="s">
        <v>0</v>
      </c>
      <c r="J567" s="68"/>
      <c r="T567" s="27">
        <f t="shared" si="4"/>
        <v>5.4</v>
      </c>
    </row>
    <row r="568" spans="2:20" x14ac:dyDescent="0.25">
      <c r="B568" s="79"/>
      <c r="C568" s="70"/>
      <c r="D568" s="66"/>
      <c r="E568" s="71" t="s">
        <v>318</v>
      </c>
      <c r="F568" s="67"/>
      <c r="G568" s="67"/>
      <c r="H568" s="200" t="s">
        <v>1</v>
      </c>
      <c r="J568" s="68" t="s">
        <v>620</v>
      </c>
      <c r="T568" s="27">
        <f t="shared" si="4"/>
        <v>5.4</v>
      </c>
    </row>
    <row r="569" spans="2:20" x14ac:dyDescent="0.25">
      <c r="B569" s="79"/>
      <c r="C569" s="70"/>
      <c r="D569" s="66" t="s">
        <v>313</v>
      </c>
      <c r="E569" s="66"/>
      <c r="F569" s="67"/>
      <c r="G569" s="67"/>
      <c r="H569" s="200"/>
      <c r="J569" s="68"/>
      <c r="T569" s="27">
        <f t="shared" si="4"/>
        <v>5.4</v>
      </c>
    </row>
    <row r="570" spans="2:20" x14ac:dyDescent="0.25">
      <c r="B570" s="79"/>
      <c r="C570" s="70"/>
      <c r="D570" s="66"/>
      <c r="E570" s="66" t="s">
        <v>308</v>
      </c>
      <c r="F570" s="67" t="s">
        <v>314</v>
      </c>
      <c r="G570" s="67"/>
      <c r="H570" s="200" t="s">
        <v>0</v>
      </c>
      <c r="J570" s="68"/>
      <c r="T570" s="27">
        <f t="shared" si="4"/>
        <v>5.4</v>
      </c>
    </row>
    <row r="571" spans="2:20" x14ac:dyDescent="0.25">
      <c r="B571" s="79"/>
      <c r="C571" s="70"/>
      <c r="D571" s="66"/>
      <c r="E571" s="66" t="s">
        <v>309</v>
      </c>
      <c r="F571" s="67" t="b">
        <v>1</v>
      </c>
      <c r="G571" s="67"/>
      <c r="H571" s="200" t="s">
        <v>0</v>
      </c>
      <c r="J571" s="68"/>
      <c r="T571" s="27">
        <f t="shared" si="4"/>
        <v>5.4</v>
      </c>
    </row>
    <row r="572" spans="2:20" x14ac:dyDescent="0.25">
      <c r="B572" s="79"/>
      <c r="C572" s="70"/>
      <c r="D572" s="66"/>
      <c r="E572" s="71" t="s">
        <v>319</v>
      </c>
      <c r="F572" s="67"/>
      <c r="G572" s="67"/>
      <c r="H572" s="200" t="s">
        <v>0</v>
      </c>
      <c r="J572" s="68" t="s">
        <v>621</v>
      </c>
      <c r="T572" s="27">
        <f t="shared" si="4"/>
        <v>5.4</v>
      </c>
    </row>
    <row r="573" spans="2:20" x14ac:dyDescent="0.25">
      <c r="B573" s="79"/>
      <c r="C573" s="70"/>
      <c r="D573" s="70" t="s">
        <v>70</v>
      </c>
      <c r="E573" s="66"/>
      <c r="F573" s="67"/>
      <c r="G573" s="67"/>
      <c r="H573" s="200"/>
      <c r="J573" s="68"/>
      <c r="T573" s="27">
        <f t="shared" si="4"/>
        <v>5.4</v>
      </c>
    </row>
    <row r="574" spans="2:20" ht="17.25" x14ac:dyDescent="0.25">
      <c r="B574" s="79"/>
      <c r="C574" s="70"/>
      <c r="D574" s="70"/>
      <c r="E574" s="66" t="s">
        <v>308</v>
      </c>
      <c r="F574" s="67" t="s">
        <v>310</v>
      </c>
      <c r="G574" s="67"/>
      <c r="H574" s="200" t="s">
        <v>0</v>
      </c>
      <c r="J574" s="68"/>
      <c r="T574" s="27">
        <f t="shared" si="4"/>
        <v>5.4</v>
      </c>
    </row>
    <row r="575" spans="2:20" x14ac:dyDescent="0.25">
      <c r="B575" s="79"/>
      <c r="C575" s="70"/>
      <c r="D575" s="66"/>
      <c r="E575" s="70" t="s">
        <v>28</v>
      </c>
      <c r="F575" s="6">
        <v>0</v>
      </c>
      <c r="G575" s="67"/>
      <c r="H575" s="200" t="s">
        <v>0</v>
      </c>
      <c r="J575" s="68"/>
      <c r="T575" s="27">
        <f t="shared" si="4"/>
        <v>5.4</v>
      </c>
    </row>
    <row r="576" spans="2:20" x14ac:dyDescent="0.25">
      <c r="B576" s="79"/>
      <c r="C576" s="70"/>
      <c r="D576" s="66"/>
      <c r="E576" s="70" t="s">
        <v>7</v>
      </c>
      <c r="F576" s="125">
        <v>10000</v>
      </c>
      <c r="G576" s="67"/>
      <c r="H576" s="200" t="s">
        <v>0</v>
      </c>
      <c r="J576" s="68"/>
      <c r="T576" s="27">
        <f t="shared" si="4"/>
        <v>5.4</v>
      </c>
    </row>
    <row r="577" spans="2:20" x14ac:dyDescent="0.25">
      <c r="B577" s="79"/>
      <c r="C577" s="70"/>
      <c r="D577" s="66"/>
      <c r="E577" s="66" t="s">
        <v>309</v>
      </c>
      <c r="F577" s="125"/>
      <c r="G577" s="67"/>
      <c r="H577" s="200" t="s">
        <v>0</v>
      </c>
      <c r="J577" s="68" t="s">
        <v>614</v>
      </c>
      <c r="T577" s="27">
        <f t="shared" si="4"/>
        <v>5.4</v>
      </c>
    </row>
    <row r="578" spans="2:20" x14ac:dyDescent="0.25">
      <c r="B578" s="79"/>
      <c r="C578" s="70"/>
      <c r="D578" s="66"/>
      <c r="E578" s="71" t="s">
        <v>320</v>
      </c>
      <c r="F578" s="125"/>
      <c r="G578" s="67"/>
      <c r="H578" s="200" t="s">
        <v>0</v>
      </c>
      <c r="J578" s="68"/>
      <c r="T578" s="27">
        <f t="shared" si="4"/>
        <v>5.4</v>
      </c>
    </row>
    <row r="579" spans="2:20" x14ac:dyDescent="0.25">
      <c r="B579" s="79"/>
      <c r="C579" s="70"/>
      <c r="D579" s="70" t="s">
        <v>525</v>
      </c>
      <c r="E579" s="66"/>
      <c r="F579" s="67"/>
      <c r="G579" s="67"/>
      <c r="H579" s="200"/>
      <c r="J579" s="68"/>
    </row>
    <row r="580" spans="2:20" ht="17.25" x14ac:dyDescent="0.25">
      <c r="B580" s="79"/>
      <c r="C580" s="70"/>
      <c r="D580" s="70"/>
      <c r="E580" s="66" t="s">
        <v>308</v>
      </c>
      <c r="F580" s="67" t="s">
        <v>310</v>
      </c>
      <c r="G580" s="67"/>
      <c r="H580" s="200" t="s">
        <v>0</v>
      </c>
      <c r="J580" s="68"/>
    </row>
    <row r="581" spans="2:20" x14ac:dyDescent="0.25">
      <c r="B581" s="79"/>
      <c r="C581" s="70"/>
      <c r="D581" s="66"/>
      <c r="E581" s="66" t="s">
        <v>321</v>
      </c>
      <c r="F581" s="6" t="s">
        <v>148</v>
      </c>
      <c r="G581" s="67"/>
      <c r="H581" s="200" t="s">
        <v>0</v>
      </c>
      <c r="J581" s="68"/>
    </row>
    <row r="582" spans="2:20" x14ac:dyDescent="0.25">
      <c r="B582" s="79"/>
      <c r="C582" s="70"/>
      <c r="D582" s="66"/>
      <c r="E582" s="66" t="s">
        <v>322</v>
      </c>
      <c r="F582" s="6" t="s">
        <v>134</v>
      </c>
      <c r="G582" s="67"/>
      <c r="H582" s="200" t="s">
        <v>0</v>
      </c>
      <c r="J582" s="68"/>
    </row>
    <row r="583" spans="2:20" x14ac:dyDescent="0.25">
      <c r="B583" s="79"/>
      <c r="C583" s="70"/>
      <c r="D583" s="66"/>
      <c r="E583" s="66" t="s">
        <v>323</v>
      </c>
      <c r="F583" s="67">
        <v>0</v>
      </c>
      <c r="G583" s="67"/>
      <c r="H583" s="200" t="s">
        <v>1</v>
      </c>
      <c r="J583" s="68" t="s">
        <v>616</v>
      </c>
    </row>
    <row r="584" spans="2:20" x14ac:dyDescent="0.25">
      <c r="B584" s="79"/>
      <c r="C584" s="70"/>
      <c r="D584" s="66"/>
      <c r="E584" s="66" t="s">
        <v>324</v>
      </c>
      <c r="F584" s="67">
        <v>10</v>
      </c>
      <c r="G584" s="67"/>
      <c r="H584" s="200" t="s">
        <v>1</v>
      </c>
      <c r="J584" s="68" t="s">
        <v>616</v>
      </c>
    </row>
    <row r="585" spans="2:20" x14ac:dyDescent="0.25">
      <c r="B585" s="79"/>
      <c r="C585" s="70"/>
      <c r="D585" s="66"/>
      <c r="E585" s="71" t="s">
        <v>325</v>
      </c>
      <c r="F585" s="6">
        <v>0</v>
      </c>
      <c r="G585" s="67"/>
      <c r="H585" s="200" t="s">
        <v>0</v>
      </c>
      <c r="J585" s="68"/>
    </row>
    <row r="586" spans="2:20" x14ac:dyDescent="0.25">
      <c r="B586" s="79"/>
      <c r="C586" s="70"/>
      <c r="D586" s="66"/>
      <c r="E586" s="71" t="s">
        <v>326</v>
      </c>
      <c r="F586" s="125">
        <v>10000</v>
      </c>
      <c r="G586" s="67"/>
      <c r="H586" s="200" t="s">
        <v>0</v>
      </c>
      <c r="J586" s="68"/>
    </row>
    <row r="587" spans="2:20" x14ac:dyDescent="0.25">
      <c r="B587" s="79"/>
      <c r="C587" s="70"/>
      <c r="D587" s="66"/>
      <c r="E587" s="71" t="s">
        <v>320</v>
      </c>
      <c r="F587" s="125"/>
      <c r="G587" s="67"/>
      <c r="H587" s="200" t="s">
        <v>0</v>
      </c>
      <c r="J587" s="68"/>
    </row>
    <row r="588" spans="2:20" x14ac:dyDescent="0.25">
      <c r="B588" s="79"/>
      <c r="C588" s="70"/>
      <c r="D588" s="70" t="s">
        <v>135</v>
      </c>
      <c r="E588" s="66"/>
      <c r="F588" s="67"/>
      <c r="G588" s="67"/>
      <c r="H588" s="200"/>
      <c r="J588" s="68"/>
      <c r="T588" s="27">
        <f t="shared" si="4"/>
        <v>5.4</v>
      </c>
    </row>
    <row r="589" spans="2:20" x14ac:dyDescent="0.25">
      <c r="B589" s="79"/>
      <c r="C589" s="70"/>
      <c r="D589" s="70"/>
      <c r="E589" s="66" t="s">
        <v>308</v>
      </c>
      <c r="F589" s="165" t="s">
        <v>317</v>
      </c>
      <c r="G589" s="67"/>
      <c r="H589" s="200" t="s">
        <v>0</v>
      </c>
      <c r="J589" s="68"/>
      <c r="T589" s="27">
        <f t="shared" si="4"/>
        <v>5.4</v>
      </c>
    </row>
    <row r="590" spans="2:20" x14ac:dyDescent="0.25">
      <c r="B590" s="79"/>
      <c r="C590" s="70"/>
      <c r="D590" s="66"/>
      <c r="E590" s="70" t="s">
        <v>28</v>
      </c>
      <c r="F590" s="6">
        <v>0</v>
      </c>
      <c r="G590" s="67"/>
      <c r="H590" s="200" t="s">
        <v>0</v>
      </c>
      <c r="J590" s="68"/>
      <c r="T590" s="27">
        <f t="shared" si="4"/>
        <v>5.4</v>
      </c>
    </row>
    <row r="591" spans="2:20" x14ac:dyDescent="0.25">
      <c r="B591" s="79"/>
      <c r="C591" s="70"/>
      <c r="D591" s="66"/>
      <c r="E591" s="70" t="s">
        <v>7</v>
      </c>
      <c r="F591" s="125">
        <v>1000000000</v>
      </c>
      <c r="G591" s="67"/>
      <c r="H591" s="200" t="s">
        <v>0</v>
      </c>
      <c r="J591" s="68"/>
      <c r="T591" s="27">
        <f t="shared" si="4"/>
        <v>5.4</v>
      </c>
    </row>
    <row r="592" spans="2:20" x14ac:dyDescent="0.25">
      <c r="B592" s="79"/>
      <c r="C592" s="70"/>
      <c r="D592" s="66"/>
      <c r="E592" s="66" t="s">
        <v>309</v>
      </c>
      <c r="F592" s="67" t="s">
        <v>134</v>
      </c>
      <c r="G592" s="67"/>
      <c r="H592" s="200" t="s">
        <v>1</v>
      </c>
      <c r="J592" s="68" t="s">
        <v>614</v>
      </c>
      <c r="T592" s="27">
        <f t="shared" si="4"/>
        <v>5.4</v>
      </c>
    </row>
    <row r="593" spans="2:20" x14ac:dyDescent="0.25">
      <c r="B593" s="79"/>
      <c r="C593" s="70"/>
      <c r="D593" s="66"/>
      <c r="E593" s="71" t="s">
        <v>319</v>
      </c>
      <c r="F593" s="67"/>
      <c r="G593" s="67"/>
      <c r="H593" s="200" t="s">
        <v>1</v>
      </c>
      <c r="J593" s="249" t="s">
        <v>624</v>
      </c>
      <c r="T593" s="27">
        <f t="shared" si="4"/>
        <v>5.4</v>
      </c>
    </row>
    <row r="594" spans="2:20" x14ac:dyDescent="0.25">
      <c r="B594" s="79"/>
      <c r="C594" s="70"/>
      <c r="D594" s="70" t="s">
        <v>521</v>
      </c>
      <c r="E594" s="71"/>
      <c r="F594" s="67"/>
      <c r="G594" s="67"/>
      <c r="H594" s="200"/>
      <c r="J594" s="68"/>
    </row>
    <row r="595" spans="2:20" x14ac:dyDescent="0.25">
      <c r="B595" s="79"/>
      <c r="C595" s="70"/>
      <c r="D595" s="66"/>
      <c r="E595" s="66" t="s">
        <v>308</v>
      </c>
      <c r="F595" s="165" t="s">
        <v>317</v>
      </c>
      <c r="G595" s="67"/>
      <c r="H595" s="200" t="s">
        <v>0</v>
      </c>
      <c r="J595" s="68"/>
    </row>
    <row r="596" spans="2:20" x14ac:dyDescent="0.25">
      <c r="B596" s="79"/>
      <c r="C596" s="70"/>
      <c r="D596" s="66"/>
      <c r="E596" s="66" t="s">
        <v>321</v>
      </c>
      <c r="F596" s="6" t="s">
        <v>148</v>
      </c>
      <c r="G596" s="67"/>
      <c r="H596" s="200" t="s">
        <v>0</v>
      </c>
      <c r="J596" s="68"/>
    </row>
    <row r="597" spans="2:20" x14ac:dyDescent="0.25">
      <c r="B597" s="79"/>
      <c r="C597" s="70"/>
      <c r="D597" s="66"/>
      <c r="E597" s="66" t="s">
        <v>322</v>
      </c>
      <c r="F597" s="6" t="s">
        <v>134</v>
      </c>
      <c r="G597" s="67"/>
      <c r="H597" s="200" t="s">
        <v>0</v>
      </c>
      <c r="J597" s="68"/>
    </row>
    <row r="598" spans="2:20" x14ac:dyDescent="0.25">
      <c r="B598" s="79"/>
      <c r="C598" s="70"/>
      <c r="D598" s="66"/>
      <c r="E598" s="66" t="s">
        <v>323</v>
      </c>
      <c r="F598" s="67">
        <v>0</v>
      </c>
      <c r="G598" s="67"/>
      <c r="H598" s="200" t="s">
        <v>1</v>
      </c>
      <c r="J598" s="68" t="s">
        <v>616</v>
      </c>
    </row>
    <row r="599" spans="2:20" x14ac:dyDescent="0.25">
      <c r="B599" s="79"/>
      <c r="C599" s="70"/>
      <c r="D599" s="66"/>
      <c r="E599" s="66" t="s">
        <v>324</v>
      </c>
      <c r="F599" s="67">
        <v>10</v>
      </c>
      <c r="G599" s="67"/>
      <c r="H599" s="200" t="s">
        <v>1</v>
      </c>
      <c r="J599" s="68" t="s">
        <v>616</v>
      </c>
    </row>
    <row r="600" spans="2:20" x14ac:dyDescent="0.25">
      <c r="B600" s="79"/>
      <c r="C600" s="70"/>
      <c r="D600" s="66"/>
      <c r="E600" s="71" t="s">
        <v>325</v>
      </c>
      <c r="F600" s="6">
        <v>0</v>
      </c>
      <c r="G600" s="67"/>
      <c r="H600" s="200" t="s">
        <v>0</v>
      </c>
      <c r="J600" s="68"/>
    </row>
    <row r="601" spans="2:20" x14ac:dyDescent="0.25">
      <c r="B601" s="79"/>
      <c r="C601" s="70"/>
      <c r="D601" s="66"/>
      <c r="E601" s="71" t="s">
        <v>326</v>
      </c>
      <c r="F601" s="125">
        <v>1000000000</v>
      </c>
      <c r="G601" s="67"/>
      <c r="H601" s="200" t="s">
        <v>0</v>
      </c>
      <c r="J601" s="68"/>
    </row>
    <row r="602" spans="2:20" x14ac:dyDescent="0.25">
      <c r="B602" s="79"/>
      <c r="C602" s="70"/>
      <c r="D602" s="70" t="s">
        <v>312</v>
      </c>
      <c r="E602" s="66"/>
      <c r="F602" s="67"/>
      <c r="G602" s="67"/>
      <c r="H602" s="200"/>
      <c r="J602" s="68"/>
      <c r="T602" s="27">
        <f t="shared" si="4"/>
        <v>5.4</v>
      </c>
    </row>
    <row r="603" spans="2:20" x14ac:dyDescent="0.25">
      <c r="B603" s="79"/>
      <c r="C603" s="70"/>
      <c r="E603" s="66" t="s">
        <v>308</v>
      </c>
      <c r="F603" s="165" t="s">
        <v>317</v>
      </c>
      <c r="G603" s="67"/>
      <c r="H603" s="200" t="s">
        <v>0</v>
      </c>
      <c r="J603" s="68"/>
      <c r="T603" s="27">
        <f t="shared" si="4"/>
        <v>5.4</v>
      </c>
    </row>
    <row r="604" spans="2:20" x14ac:dyDescent="0.25">
      <c r="B604" s="79"/>
      <c r="C604" s="70"/>
      <c r="D604" s="66"/>
      <c r="E604" s="70" t="s">
        <v>28</v>
      </c>
      <c r="F604" s="6">
        <v>0</v>
      </c>
      <c r="G604" s="67"/>
      <c r="H604" s="200" t="s">
        <v>1</v>
      </c>
      <c r="J604" s="68" t="s">
        <v>625</v>
      </c>
      <c r="T604" s="27">
        <f t="shared" si="4"/>
        <v>5.4</v>
      </c>
    </row>
    <row r="605" spans="2:20" x14ac:dyDescent="0.25">
      <c r="B605" s="79"/>
      <c r="C605" s="70"/>
      <c r="D605" s="66"/>
      <c r="E605" s="70" t="s">
        <v>7</v>
      </c>
      <c r="F605" s="6">
        <v>1</v>
      </c>
      <c r="G605" s="67"/>
      <c r="H605" s="200" t="s">
        <v>1</v>
      </c>
      <c r="J605" s="68" t="s">
        <v>626</v>
      </c>
      <c r="T605" s="27">
        <f t="shared" si="4"/>
        <v>5.4</v>
      </c>
    </row>
    <row r="606" spans="2:20" x14ac:dyDescent="0.25">
      <c r="B606" s="79"/>
      <c r="C606" s="70"/>
      <c r="D606" s="66"/>
      <c r="E606" s="66" t="s">
        <v>309</v>
      </c>
      <c r="F606" s="67" t="s">
        <v>134</v>
      </c>
      <c r="G606" s="67"/>
      <c r="H606" s="200" t="s">
        <v>1</v>
      </c>
      <c r="J606" s="68" t="s">
        <v>614</v>
      </c>
      <c r="T606" s="27">
        <f t="shared" si="4"/>
        <v>5.4</v>
      </c>
    </row>
    <row r="607" spans="2:20" x14ac:dyDescent="0.25">
      <c r="B607" s="79"/>
      <c r="C607" s="70"/>
      <c r="D607" s="66"/>
      <c r="E607" s="71" t="s">
        <v>319</v>
      </c>
      <c r="F607" s="67"/>
      <c r="G607" s="67"/>
      <c r="H607" s="200" t="s">
        <v>0</v>
      </c>
      <c r="J607" s="68"/>
      <c r="T607" s="27">
        <f t="shared" si="4"/>
        <v>5.4</v>
      </c>
    </row>
    <row r="608" spans="2:20" x14ac:dyDescent="0.25">
      <c r="B608" s="79"/>
      <c r="C608" s="70"/>
      <c r="D608" s="70" t="s">
        <v>523</v>
      </c>
      <c r="E608" s="71"/>
      <c r="F608" s="67"/>
      <c r="G608" s="67"/>
      <c r="H608" s="200"/>
      <c r="J608" s="68"/>
    </row>
    <row r="609" spans="2:22" x14ac:dyDescent="0.25">
      <c r="B609" s="79"/>
      <c r="C609" s="70"/>
      <c r="D609" s="66"/>
      <c r="E609" s="66" t="s">
        <v>308</v>
      </c>
      <c r="F609" s="165" t="s">
        <v>317</v>
      </c>
      <c r="G609" s="67"/>
      <c r="H609" s="200" t="s">
        <v>0</v>
      </c>
      <c r="J609" s="68"/>
    </row>
    <row r="610" spans="2:22" x14ac:dyDescent="0.25">
      <c r="B610" s="79"/>
      <c r="C610" s="70"/>
      <c r="D610" s="66"/>
      <c r="E610" s="66" t="s">
        <v>321</v>
      </c>
      <c r="F610" s="6" t="s">
        <v>148</v>
      </c>
      <c r="G610" s="67"/>
      <c r="H610" s="200" t="s">
        <v>0</v>
      </c>
      <c r="J610" s="68"/>
    </row>
    <row r="611" spans="2:22" x14ac:dyDescent="0.25">
      <c r="B611" s="79"/>
      <c r="C611" s="70"/>
      <c r="D611" s="66"/>
      <c r="E611" s="66" t="s">
        <v>322</v>
      </c>
      <c r="F611" s="6" t="s">
        <v>134</v>
      </c>
      <c r="G611" s="67"/>
      <c r="H611" s="200" t="s">
        <v>0</v>
      </c>
      <c r="J611" s="68"/>
    </row>
    <row r="612" spans="2:22" x14ac:dyDescent="0.25">
      <c r="B612" s="79"/>
      <c r="C612" s="70"/>
      <c r="D612" s="66"/>
      <c r="E612" s="66" t="s">
        <v>323</v>
      </c>
      <c r="F612" s="67">
        <v>0</v>
      </c>
      <c r="G612" s="67"/>
      <c r="H612" s="200" t="s">
        <v>1</v>
      </c>
      <c r="J612" s="68"/>
    </row>
    <row r="613" spans="2:22" x14ac:dyDescent="0.25">
      <c r="B613" s="79"/>
      <c r="C613" s="70"/>
      <c r="D613" s="66"/>
      <c r="E613" s="66" t="s">
        <v>324</v>
      </c>
      <c r="F613" s="67">
        <v>10</v>
      </c>
      <c r="G613" s="67"/>
      <c r="H613" s="200" t="s">
        <v>1</v>
      </c>
      <c r="J613" s="68"/>
    </row>
    <row r="614" spans="2:22" x14ac:dyDescent="0.25">
      <c r="B614" s="79"/>
      <c r="C614" s="70"/>
      <c r="D614" s="66"/>
      <c r="E614" s="71" t="s">
        <v>325</v>
      </c>
      <c r="F614" s="6">
        <v>0</v>
      </c>
      <c r="G614" s="67"/>
      <c r="H614" s="200" t="s">
        <v>1</v>
      </c>
      <c r="J614" s="68" t="s">
        <v>625</v>
      </c>
    </row>
    <row r="615" spans="2:22" x14ac:dyDescent="0.25">
      <c r="B615" s="79"/>
      <c r="C615" s="70"/>
      <c r="D615" s="66"/>
      <c r="E615" s="71" t="s">
        <v>326</v>
      </c>
      <c r="F615" s="125">
        <v>1</v>
      </c>
      <c r="G615" s="67"/>
      <c r="H615" s="200" t="s">
        <v>1</v>
      </c>
      <c r="J615" s="68" t="s">
        <v>626</v>
      </c>
    </row>
    <row r="616" spans="2:22" x14ac:dyDescent="0.25">
      <c r="B616" s="79"/>
      <c r="C616" s="70"/>
      <c r="D616" s="70" t="s">
        <v>527</v>
      </c>
      <c r="E616" s="66"/>
      <c r="F616" s="67"/>
      <c r="G616" s="67"/>
      <c r="H616" s="200"/>
      <c r="J616" s="68"/>
      <c r="T616" s="27">
        <f t="shared" si="4"/>
        <v>5.4</v>
      </c>
    </row>
    <row r="617" spans="2:22" x14ac:dyDescent="0.25">
      <c r="B617" s="79"/>
      <c r="C617" s="70"/>
      <c r="D617" s="70"/>
      <c r="E617" s="66" t="s">
        <v>308</v>
      </c>
      <c r="F617" s="67" t="s">
        <v>306</v>
      </c>
      <c r="G617" s="67"/>
      <c r="H617" s="200" t="s">
        <v>0</v>
      </c>
      <c r="J617" s="68"/>
    </row>
    <row r="618" spans="2:22" x14ac:dyDescent="0.25">
      <c r="B618" s="79"/>
      <c r="C618" s="70"/>
      <c r="D618" s="71"/>
      <c r="E618" s="70" t="s">
        <v>28</v>
      </c>
      <c r="F618" s="164">
        <v>1E-8</v>
      </c>
      <c r="G618" s="67"/>
      <c r="H618" s="200" t="s">
        <v>1</v>
      </c>
      <c r="J618" s="68" t="s">
        <v>627</v>
      </c>
    </row>
    <row r="619" spans="2:22" x14ac:dyDescent="0.25">
      <c r="B619" s="79"/>
      <c r="C619" s="70"/>
      <c r="D619" s="71"/>
      <c r="E619" s="70" t="s">
        <v>7</v>
      </c>
      <c r="F619" s="125">
        <v>1</v>
      </c>
      <c r="G619" s="67"/>
      <c r="H619" s="200" t="s">
        <v>1</v>
      </c>
      <c r="J619" s="68" t="s">
        <v>628</v>
      </c>
    </row>
    <row r="620" spans="2:22" x14ac:dyDescent="0.25">
      <c r="B620" s="79"/>
      <c r="C620" s="142"/>
      <c r="E620" s="66" t="s">
        <v>309</v>
      </c>
      <c r="F620" s="67" t="s">
        <v>134</v>
      </c>
      <c r="G620" s="67"/>
      <c r="H620" s="200" t="s">
        <v>1</v>
      </c>
      <c r="J620" s="68" t="s">
        <v>614</v>
      </c>
    </row>
    <row r="621" spans="2:22" x14ac:dyDescent="0.25">
      <c r="B621" s="79"/>
      <c r="C621" s="66"/>
      <c r="D621" s="70" t="s">
        <v>305</v>
      </c>
      <c r="E621" s="66"/>
      <c r="F621" s="67"/>
      <c r="G621" s="67"/>
      <c r="H621" s="200"/>
      <c r="J621" s="68"/>
      <c r="R621" s="27">
        <f t="shared" ref="R621:R639" si="5">$R$1</f>
        <v>5.2</v>
      </c>
      <c r="T621" s="27">
        <f t="shared" ref="T621:T639" si="6">$T$1</f>
        <v>5.4</v>
      </c>
      <c r="V621" s="27">
        <f t="shared" ref="V621:V639" si="7">$V$1</f>
        <v>6.1</v>
      </c>
    </row>
    <row r="622" spans="2:22" x14ac:dyDescent="0.25">
      <c r="B622" s="79"/>
      <c r="C622" s="66"/>
      <c r="D622" s="70"/>
      <c r="E622" s="66" t="s">
        <v>308</v>
      </c>
      <c r="F622" s="67" t="s">
        <v>306</v>
      </c>
      <c r="G622" s="67"/>
      <c r="H622" s="200" t="s">
        <v>0</v>
      </c>
      <c r="J622" s="68"/>
    </row>
    <row r="623" spans="2:22" x14ac:dyDescent="0.25">
      <c r="B623" s="79"/>
      <c r="C623" s="66"/>
      <c r="D623" s="71"/>
      <c r="E623" s="66" t="s">
        <v>321</v>
      </c>
      <c r="F623" s="67" t="s">
        <v>148</v>
      </c>
      <c r="G623" s="67"/>
      <c r="H623" s="200" t="s">
        <v>0</v>
      </c>
      <c r="J623" s="68"/>
      <c r="R623" s="27">
        <f t="shared" si="5"/>
        <v>5.2</v>
      </c>
      <c r="T623" s="27">
        <f t="shared" si="6"/>
        <v>5.4</v>
      </c>
      <c r="V623" s="27">
        <f t="shared" si="7"/>
        <v>6.1</v>
      </c>
    </row>
    <row r="624" spans="2:22" x14ac:dyDescent="0.25">
      <c r="B624" s="79"/>
      <c r="C624" s="66"/>
      <c r="D624" s="71"/>
      <c r="E624" s="66" t="s">
        <v>322</v>
      </c>
      <c r="F624" s="67"/>
      <c r="G624" s="67"/>
      <c r="H624" s="200" t="s">
        <v>1</v>
      </c>
      <c r="J624" s="68" t="s">
        <v>616</v>
      </c>
      <c r="R624" s="27">
        <f t="shared" si="5"/>
        <v>5.2</v>
      </c>
      <c r="T624" s="27">
        <f t="shared" si="6"/>
        <v>5.4</v>
      </c>
      <c r="V624" s="27">
        <f t="shared" si="7"/>
        <v>6.1</v>
      </c>
    </row>
    <row r="625" spans="2:22" x14ac:dyDescent="0.25">
      <c r="B625" s="79"/>
      <c r="C625" s="66"/>
      <c r="D625" s="71"/>
      <c r="E625" s="66" t="s">
        <v>323</v>
      </c>
      <c r="F625" s="6" t="s">
        <v>134</v>
      </c>
      <c r="G625" s="67"/>
      <c r="H625" s="200" t="s">
        <v>0</v>
      </c>
      <c r="J625" s="68"/>
      <c r="R625" s="27">
        <f t="shared" si="5"/>
        <v>5.2</v>
      </c>
      <c r="T625" s="27">
        <f t="shared" si="6"/>
        <v>5.4</v>
      </c>
      <c r="V625" s="27">
        <f t="shared" si="7"/>
        <v>6.1</v>
      </c>
    </row>
    <row r="626" spans="2:22" x14ac:dyDescent="0.25">
      <c r="B626" s="79"/>
      <c r="C626" s="66"/>
      <c r="D626" s="71"/>
      <c r="E626" s="66" t="s">
        <v>324</v>
      </c>
      <c r="F626" s="125">
        <v>0</v>
      </c>
      <c r="G626" s="67"/>
      <c r="H626" s="200" t="s">
        <v>1</v>
      </c>
      <c r="J626" s="68" t="s">
        <v>616</v>
      </c>
      <c r="R626" s="27">
        <f t="shared" si="5"/>
        <v>5.2</v>
      </c>
      <c r="T626" s="27">
        <f t="shared" si="6"/>
        <v>5.4</v>
      </c>
      <c r="V626" s="27">
        <f t="shared" si="7"/>
        <v>6.1</v>
      </c>
    </row>
    <row r="627" spans="2:22" x14ac:dyDescent="0.25">
      <c r="B627" s="79"/>
      <c r="C627" s="66"/>
      <c r="D627" s="71"/>
      <c r="E627" s="71" t="s">
        <v>325</v>
      </c>
      <c r="F627" s="164">
        <v>1E-8</v>
      </c>
      <c r="G627" s="67"/>
      <c r="H627" s="200" t="s">
        <v>1</v>
      </c>
      <c r="J627" s="68" t="s">
        <v>627</v>
      </c>
    </row>
    <row r="628" spans="2:22" x14ac:dyDescent="0.25">
      <c r="B628" s="79"/>
      <c r="C628" s="66"/>
      <c r="D628" s="71"/>
      <c r="E628" s="71" t="s">
        <v>326</v>
      </c>
      <c r="F628" s="125">
        <v>1</v>
      </c>
      <c r="G628" s="67"/>
      <c r="H628" s="200" t="s">
        <v>1</v>
      </c>
      <c r="J628" s="68" t="s">
        <v>628</v>
      </c>
    </row>
    <row r="629" spans="2:22" x14ac:dyDescent="0.25">
      <c r="B629" s="79"/>
      <c r="C629" s="66"/>
      <c r="D629" s="70" t="s">
        <v>528</v>
      </c>
      <c r="E629" s="71"/>
      <c r="F629" s="125"/>
      <c r="G629" s="67"/>
      <c r="H629" s="200"/>
      <c r="J629" s="68"/>
    </row>
    <row r="630" spans="2:22" x14ac:dyDescent="0.25">
      <c r="B630" s="79"/>
      <c r="C630" s="66"/>
      <c r="D630" s="71"/>
      <c r="E630" s="66" t="s">
        <v>308</v>
      </c>
      <c r="F630" s="67" t="s">
        <v>307</v>
      </c>
      <c r="G630" s="67"/>
      <c r="H630" s="200" t="s">
        <v>0</v>
      </c>
      <c r="J630" s="68"/>
    </row>
    <row r="631" spans="2:22" x14ac:dyDescent="0.25">
      <c r="B631" s="79"/>
      <c r="C631" s="66"/>
      <c r="D631" s="71"/>
      <c r="E631" s="70" t="s">
        <v>28</v>
      </c>
      <c r="F631" s="125">
        <v>0</v>
      </c>
      <c r="G631" s="67"/>
      <c r="H631" s="200" t="s">
        <v>0</v>
      </c>
      <c r="J631" s="68"/>
    </row>
    <row r="632" spans="2:22" x14ac:dyDescent="0.25">
      <c r="B632" s="79"/>
      <c r="C632" s="66"/>
      <c r="D632" s="71"/>
      <c r="E632" s="70" t="s">
        <v>7</v>
      </c>
      <c r="F632" s="125">
        <v>1000</v>
      </c>
      <c r="G632" s="67"/>
      <c r="H632" s="200" t="s">
        <v>0</v>
      </c>
      <c r="J632" s="68"/>
    </row>
    <row r="633" spans="2:22" x14ac:dyDescent="0.25">
      <c r="B633" s="79"/>
      <c r="C633" s="66"/>
      <c r="D633" s="71"/>
      <c r="E633" s="66" t="s">
        <v>309</v>
      </c>
      <c r="F633" s="125" t="s">
        <v>134</v>
      </c>
      <c r="G633" s="67"/>
      <c r="H633" s="200" t="s">
        <v>0</v>
      </c>
      <c r="J633" s="68"/>
    </row>
    <row r="634" spans="2:22" ht="13.9" customHeight="1" x14ac:dyDescent="0.25">
      <c r="B634" s="79"/>
      <c r="C634" s="66"/>
      <c r="D634" s="70" t="s">
        <v>147</v>
      </c>
      <c r="E634" s="66"/>
      <c r="F634" s="67"/>
      <c r="G634" s="67"/>
      <c r="H634" s="200"/>
      <c r="J634" s="68"/>
      <c r="R634" s="27">
        <f t="shared" si="5"/>
        <v>5.2</v>
      </c>
      <c r="T634" s="27">
        <f t="shared" si="6"/>
        <v>5.4</v>
      </c>
      <c r="V634" s="27">
        <f t="shared" si="7"/>
        <v>6.1</v>
      </c>
    </row>
    <row r="635" spans="2:22" ht="13.9" customHeight="1" x14ac:dyDescent="0.25">
      <c r="B635" s="79"/>
      <c r="C635" s="66"/>
      <c r="D635" s="70"/>
      <c r="E635" s="66" t="s">
        <v>308</v>
      </c>
      <c r="F635" s="67" t="s">
        <v>307</v>
      </c>
      <c r="G635" s="67"/>
      <c r="H635" s="200" t="s">
        <v>0</v>
      </c>
      <c r="J635" s="68"/>
    </row>
    <row r="636" spans="2:22" x14ac:dyDescent="0.25">
      <c r="B636" s="79"/>
      <c r="C636" s="66"/>
      <c r="D636" s="71"/>
      <c r="E636" s="66" t="s">
        <v>321</v>
      </c>
      <c r="F636" s="67" t="s">
        <v>148</v>
      </c>
      <c r="G636" s="67"/>
      <c r="H636" s="200" t="s">
        <v>0</v>
      </c>
      <c r="J636" s="68"/>
      <c r="R636" s="27">
        <f t="shared" si="5"/>
        <v>5.2</v>
      </c>
      <c r="T636" s="27">
        <f t="shared" si="6"/>
        <v>5.4</v>
      </c>
      <c r="V636" s="27">
        <f t="shared" si="7"/>
        <v>6.1</v>
      </c>
    </row>
    <row r="637" spans="2:22" x14ac:dyDescent="0.25">
      <c r="B637" s="79"/>
      <c r="C637" s="66"/>
      <c r="D637" s="71"/>
      <c r="E637" s="66" t="s">
        <v>322</v>
      </c>
      <c r="F637" s="67"/>
      <c r="G637" s="67"/>
      <c r="H637" s="200" t="s">
        <v>1</v>
      </c>
      <c r="J637" s="68" t="s">
        <v>616</v>
      </c>
      <c r="R637" s="27">
        <f t="shared" si="5"/>
        <v>5.2</v>
      </c>
      <c r="T637" s="27">
        <f t="shared" si="6"/>
        <v>5.4</v>
      </c>
      <c r="V637" s="27">
        <f t="shared" si="7"/>
        <v>6.1</v>
      </c>
    </row>
    <row r="638" spans="2:22" x14ac:dyDescent="0.25">
      <c r="B638" s="79"/>
      <c r="C638" s="66"/>
      <c r="D638" s="71"/>
      <c r="E638" s="66" t="s">
        <v>323</v>
      </c>
      <c r="F638" s="6" t="s">
        <v>134</v>
      </c>
      <c r="G638" s="67"/>
      <c r="H638" s="200" t="s">
        <v>0</v>
      </c>
      <c r="J638" s="68"/>
      <c r="R638" s="27">
        <f t="shared" si="5"/>
        <v>5.2</v>
      </c>
      <c r="T638" s="27">
        <f t="shared" si="6"/>
        <v>5.4</v>
      </c>
      <c r="V638" s="27">
        <f t="shared" si="7"/>
        <v>6.1</v>
      </c>
    </row>
    <row r="639" spans="2:22" x14ac:dyDescent="0.25">
      <c r="B639" s="79"/>
      <c r="C639" s="66"/>
      <c r="D639" s="71"/>
      <c r="E639" s="66" t="s">
        <v>324</v>
      </c>
      <c r="F639" s="125">
        <v>0</v>
      </c>
      <c r="G639" s="67"/>
      <c r="H639" s="200" t="s">
        <v>1</v>
      </c>
      <c r="J639" s="68" t="s">
        <v>616</v>
      </c>
      <c r="R639" s="27">
        <f t="shared" si="5"/>
        <v>5.2</v>
      </c>
      <c r="T639" s="27">
        <f t="shared" si="6"/>
        <v>5.4</v>
      </c>
      <c r="V639" s="27">
        <f t="shared" si="7"/>
        <v>6.1</v>
      </c>
    </row>
    <row r="640" spans="2:22" x14ac:dyDescent="0.25">
      <c r="B640" s="79"/>
      <c r="C640" s="66"/>
      <c r="D640" s="71"/>
      <c r="E640" s="71" t="s">
        <v>325</v>
      </c>
      <c r="F640" s="125">
        <v>0</v>
      </c>
      <c r="G640" s="67"/>
      <c r="H640" s="200" t="s">
        <v>0</v>
      </c>
      <c r="J640" s="68"/>
    </row>
    <row r="641" spans="1:71" x14ac:dyDescent="0.25">
      <c r="B641" s="79"/>
      <c r="C641" s="66"/>
      <c r="D641" s="71"/>
      <c r="E641" s="71" t="s">
        <v>326</v>
      </c>
      <c r="F641" s="125">
        <v>1000</v>
      </c>
      <c r="G641" s="67"/>
      <c r="H641" s="200" t="s">
        <v>0</v>
      </c>
      <c r="J641" s="68"/>
    </row>
    <row r="642" spans="1:71" s="10" customFormat="1" x14ac:dyDescent="0.25">
      <c r="A642" s="9"/>
      <c r="B642" s="158"/>
      <c r="C642" s="21"/>
      <c r="D642" s="127" t="s">
        <v>473</v>
      </c>
      <c r="E642" s="128"/>
      <c r="F642" s="129"/>
      <c r="G642" s="19"/>
      <c r="H642" s="201"/>
      <c r="I642" s="21"/>
      <c r="J642" s="22"/>
      <c r="K642" s="24"/>
      <c r="L642" s="24"/>
      <c r="M642" s="24"/>
      <c r="N642" s="24"/>
      <c r="O642" s="24"/>
      <c r="P642" s="24"/>
      <c r="Q642" s="24"/>
      <c r="R642" s="24"/>
      <c r="S642" s="24"/>
      <c r="T642" s="24"/>
      <c r="U642" s="24"/>
      <c r="V642" s="24"/>
      <c r="W642" s="24"/>
      <c r="X642" s="24"/>
      <c r="Y642" s="24"/>
      <c r="Z642" s="24"/>
      <c r="AA642" s="24"/>
      <c r="AB642" s="24"/>
      <c r="AC642" s="24"/>
      <c r="AD642" s="24"/>
      <c r="AE642" s="24"/>
      <c r="AF642" s="24"/>
      <c r="AG642" s="24"/>
      <c r="AH642" s="24"/>
      <c r="AI642" s="24"/>
      <c r="AJ642" s="24"/>
      <c r="AK642" s="24"/>
      <c r="AL642" s="24"/>
      <c r="AM642" s="24"/>
      <c r="AN642" s="24"/>
      <c r="AO642" s="24"/>
      <c r="AP642" s="24"/>
      <c r="AQ642" s="24"/>
      <c r="AR642" s="24"/>
      <c r="AS642" s="24"/>
      <c r="AT642" s="24"/>
      <c r="AU642" s="24"/>
      <c r="AV642" s="24"/>
      <c r="AW642" s="24"/>
      <c r="AX642" s="24"/>
      <c r="AY642" s="24"/>
      <c r="AZ642" s="24"/>
      <c r="BA642" s="24"/>
      <c r="BB642" s="24"/>
      <c r="BC642" s="24"/>
      <c r="BD642" s="24"/>
      <c r="BE642" s="24"/>
      <c r="BF642" s="24"/>
      <c r="BG642" s="24"/>
      <c r="BH642" s="24"/>
      <c r="BI642" s="24"/>
      <c r="BJ642" s="24"/>
      <c r="BK642" s="24"/>
      <c r="BL642" s="24"/>
      <c r="BM642" s="24"/>
      <c r="BN642" s="24"/>
      <c r="BO642" s="24"/>
      <c r="BP642" s="24"/>
      <c r="BQ642" s="24"/>
      <c r="BR642" s="24"/>
      <c r="BS642" s="24"/>
    </row>
    <row r="643" spans="1:71" s="172" customFormat="1" x14ac:dyDescent="0.25">
      <c r="A643" s="9"/>
      <c r="B643" s="158"/>
      <c r="C643" s="21"/>
      <c r="D643" s="127"/>
      <c r="E643" s="66" t="s">
        <v>308</v>
      </c>
      <c r="F643" s="181" t="s">
        <v>474</v>
      </c>
      <c r="G643" s="19"/>
      <c r="H643" s="201" t="s">
        <v>0</v>
      </c>
      <c r="I643" s="21"/>
      <c r="J643" s="22"/>
      <c r="K643" s="24"/>
      <c r="L643" s="24"/>
      <c r="M643" s="24"/>
      <c r="N643" s="24"/>
      <c r="O643" s="24"/>
      <c r="P643" s="24"/>
      <c r="Q643" s="24"/>
      <c r="R643" s="24"/>
      <c r="S643" s="24"/>
      <c r="T643" s="24"/>
      <c r="U643" s="24"/>
      <c r="V643" s="24"/>
      <c r="W643" s="24"/>
      <c r="X643" s="24"/>
      <c r="Y643" s="24"/>
      <c r="Z643" s="24"/>
      <c r="AA643" s="24"/>
      <c r="AB643" s="24"/>
      <c r="AC643" s="24"/>
      <c r="AD643" s="24"/>
      <c r="AE643" s="24"/>
      <c r="AF643" s="24"/>
      <c r="AG643" s="24"/>
      <c r="AH643" s="24"/>
      <c r="AI643" s="24"/>
      <c r="AJ643" s="24"/>
      <c r="AK643" s="24"/>
      <c r="AL643" s="24"/>
      <c r="AM643" s="24"/>
      <c r="AN643" s="24"/>
      <c r="AO643" s="24"/>
      <c r="AP643" s="24"/>
      <c r="AQ643" s="24"/>
      <c r="AR643" s="24"/>
      <c r="AS643" s="24"/>
      <c r="AT643" s="24"/>
      <c r="AU643" s="24"/>
      <c r="AV643" s="24"/>
      <c r="AW643" s="24"/>
      <c r="AX643" s="24"/>
      <c r="AY643" s="24"/>
      <c r="AZ643" s="24"/>
      <c r="BA643" s="24"/>
      <c r="BB643" s="24"/>
      <c r="BC643" s="24"/>
      <c r="BD643" s="24"/>
      <c r="BE643" s="24"/>
      <c r="BF643" s="24"/>
      <c r="BG643" s="24"/>
      <c r="BH643" s="24"/>
      <c r="BI643" s="24"/>
      <c r="BJ643" s="24"/>
      <c r="BK643" s="24"/>
      <c r="BL643" s="24"/>
      <c r="BM643" s="24"/>
      <c r="BN643" s="24"/>
      <c r="BO643" s="24"/>
      <c r="BP643" s="24"/>
      <c r="BQ643" s="24"/>
      <c r="BR643" s="24"/>
      <c r="BS643" s="24"/>
    </row>
    <row r="644" spans="1:71" s="10" customFormat="1" x14ac:dyDescent="0.25">
      <c r="A644" s="9"/>
      <c r="B644" s="158"/>
      <c r="C644" s="128"/>
      <c r="D644" s="130"/>
      <c r="E644" s="70" t="s">
        <v>28</v>
      </c>
      <c r="F644" s="182">
        <v>30</v>
      </c>
      <c r="G644" s="19"/>
      <c r="H644" s="201" t="s">
        <v>0</v>
      </c>
      <c r="I644" s="21"/>
      <c r="J644" s="22"/>
      <c r="K644" s="24"/>
      <c r="L644" s="24"/>
      <c r="M644" s="24"/>
      <c r="N644" s="24"/>
      <c r="O644" s="24"/>
      <c r="P644" s="24"/>
      <c r="Q644" s="24"/>
      <c r="R644" s="24"/>
      <c r="S644" s="24"/>
      <c r="T644" s="24"/>
      <c r="U644" s="24"/>
      <c r="V644" s="24"/>
      <c r="W644" s="24"/>
      <c r="X644" s="24"/>
      <c r="Y644" s="24"/>
      <c r="Z644" s="24"/>
      <c r="AA644" s="24"/>
      <c r="AB644" s="24"/>
      <c r="AC644" s="24"/>
      <c r="AD644" s="24"/>
      <c r="AE644" s="24"/>
      <c r="AF644" s="24"/>
      <c r="AG644" s="24"/>
      <c r="AH644" s="24"/>
      <c r="AI644" s="24"/>
      <c r="AJ644" s="24"/>
      <c r="AK644" s="24"/>
      <c r="AL644" s="24"/>
      <c r="AM644" s="24"/>
      <c r="AN644" s="24"/>
      <c r="AO644" s="24"/>
      <c r="AP644" s="24"/>
      <c r="AQ644" s="24"/>
      <c r="AR644" s="24"/>
      <c r="AS644" s="24"/>
      <c r="AT644" s="24"/>
      <c r="AU644" s="24"/>
      <c r="AV644" s="24"/>
      <c r="AW644" s="24"/>
      <c r="AX644" s="24"/>
      <c r="AY644" s="24"/>
      <c r="AZ644" s="24"/>
      <c r="BA644" s="24"/>
      <c r="BB644" s="24"/>
      <c r="BC644" s="24"/>
      <c r="BD644" s="24"/>
      <c r="BE644" s="24"/>
      <c r="BF644" s="24"/>
      <c r="BG644" s="24"/>
      <c r="BH644" s="24"/>
      <c r="BI644" s="24"/>
      <c r="BJ644" s="24"/>
      <c r="BK644" s="24"/>
      <c r="BL644" s="24"/>
      <c r="BM644" s="24"/>
      <c r="BN644" s="24"/>
      <c r="BO644" s="24"/>
      <c r="BP644" s="24"/>
      <c r="BQ644" s="24"/>
      <c r="BR644" s="24"/>
      <c r="BS644" s="24"/>
    </row>
    <row r="645" spans="1:71" s="10" customFormat="1" x14ac:dyDescent="0.25">
      <c r="A645" s="9"/>
      <c r="B645" s="158"/>
      <c r="C645" s="21"/>
      <c r="D645" s="130"/>
      <c r="E645" s="70" t="s">
        <v>7</v>
      </c>
      <c r="F645" s="186">
        <v>2000</v>
      </c>
      <c r="G645" s="19"/>
      <c r="H645" s="201" t="s">
        <v>0</v>
      </c>
      <c r="I645" s="21"/>
      <c r="J645" s="22"/>
      <c r="K645" s="24"/>
      <c r="L645" s="24"/>
      <c r="M645" s="24"/>
      <c r="N645" s="24"/>
      <c r="O645" s="24"/>
      <c r="P645" s="24"/>
      <c r="Q645" s="24"/>
      <c r="R645" s="24"/>
      <c r="S645" s="24"/>
      <c r="T645" s="24"/>
      <c r="U645" s="24"/>
      <c r="V645" s="24"/>
      <c r="W645" s="24"/>
      <c r="X645" s="24"/>
      <c r="Y645" s="24"/>
      <c r="Z645" s="24"/>
      <c r="AA645" s="24"/>
      <c r="AB645" s="24"/>
      <c r="AC645" s="24"/>
      <c r="AD645" s="24"/>
      <c r="AE645" s="24"/>
      <c r="AF645" s="24"/>
      <c r="AG645" s="24"/>
      <c r="AH645" s="24"/>
      <c r="AI645" s="24"/>
      <c r="AJ645" s="24"/>
      <c r="AK645" s="24"/>
      <c r="AL645" s="24"/>
      <c r="AM645" s="24"/>
      <c r="AN645" s="24"/>
      <c r="AO645" s="24"/>
      <c r="AP645" s="24"/>
      <c r="AQ645" s="24"/>
      <c r="AR645" s="24"/>
      <c r="AS645" s="24"/>
      <c r="AT645" s="24"/>
      <c r="AU645" s="24"/>
      <c r="AV645" s="24"/>
      <c r="AW645" s="24"/>
      <c r="AX645" s="24"/>
      <c r="AY645" s="24"/>
      <c r="AZ645" s="24"/>
      <c r="BA645" s="24"/>
      <c r="BB645" s="24"/>
      <c r="BC645" s="24"/>
      <c r="BD645" s="24"/>
      <c r="BE645" s="24"/>
      <c r="BF645" s="24"/>
      <c r="BG645" s="24"/>
      <c r="BH645" s="24"/>
      <c r="BI645" s="24"/>
      <c r="BJ645" s="24"/>
      <c r="BK645" s="24"/>
      <c r="BL645" s="24"/>
      <c r="BM645" s="24"/>
      <c r="BN645" s="24"/>
      <c r="BO645" s="24"/>
      <c r="BP645" s="24"/>
      <c r="BQ645" s="24"/>
      <c r="BR645" s="24"/>
      <c r="BS645" s="24"/>
    </row>
    <row r="646" spans="1:71" s="10" customFormat="1" x14ac:dyDescent="0.25">
      <c r="A646" s="9"/>
      <c r="B646" s="158"/>
      <c r="C646" s="21"/>
      <c r="D646" s="130"/>
      <c r="E646" s="66" t="s">
        <v>309</v>
      </c>
      <c r="F646" s="129" t="s">
        <v>134</v>
      </c>
      <c r="G646" s="19"/>
      <c r="H646" s="201" t="s">
        <v>1</v>
      </c>
      <c r="I646" s="21"/>
      <c r="J646" s="22" t="s">
        <v>614</v>
      </c>
      <c r="K646" s="24"/>
      <c r="L646" s="24"/>
      <c r="M646" s="24"/>
      <c r="N646" s="24"/>
      <c r="O646" s="24"/>
      <c r="P646" s="24"/>
      <c r="Q646" s="24"/>
      <c r="R646" s="24"/>
      <c r="S646" s="24"/>
      <c r="T646" s="24"/>
      <c r="U646" s="24"/>
      <c r="V646" s="24"/>
      <c r="W646" s="24"/>
      <c r="X646" s="24"/>
      <c r="Y646" s="24"/>
      <c r="Z646" s="24"/>
      <c r="AA646" s="24"/>
      <c r="AB646" s="24"/>
      <c r="AC646" s="24"/>
      <c r="AD646" s="24"/>
      <c r="AE646" s="24"/>
      <c r="AF646" s="24"/>
      <c r="AG646" s="24"/>
      <c r="AH646" s="24"/>
      <c r="AI646" s="24"/>
      <c r="AJ646" s="24"/>
      <c r="AK646" s="24"/>
      <c r="AL646" s="24"/>
      <c r="AM646" s="24"/>
      <c r="AN646" s="24"/>
      <c r="AO646" s="24"/>
      <c r="AP646" s="24"/>
      <c r="AQ646" s="24"/>
      <c r="AR646" s="24"/>
      <c r="AS646" s="24"/>
      <c r="AT646" s="24"/>
      <c r="AU646" s="24"/>
      <c r="AV646" s="24"/>
      <c r="AW646" s="24"/>
      <c r="AX646" s="24"/>
      <c r="AY646" s="24"/>
      <c r="AZ646" s="24"/>
      <c r="BA646" s="24"/>
      <c r="BB646" s="24"/>
      <c r="BC646" s="24"/>
      <c r="BD646" s="24"/>
      <c r="BE646" s="24"/>
      <c r="BF646" s="24"/>
      <c r="BG646" s="24"/>
      <c r="BH646" s="24"/>
      <c r="BI646" s="24"/>
      <c r="BJ646" s="24"/>
      <c r="BK646" s="24"/>
      <c r="BL646" s="24"/>
      <c r="BM646" s="24"/>
      <c r="BN646" s="24"/>
      <c r="BO646" s="24"/>
      <c r="BP646" s="24"/>
      <c r="BQ646" s="24"/>
      <c r="BR646" s="24"/>
      <c r="BS646" s="24"/>
    </row>
    <row r="647" spans="1:71" s="10" customFormat="1" x14ac:dyDescent="0.25">
      <c r="A647" s="9"/>
      <c r="B647" s="158"/>
      <c r="C647" s="21"/>
      <c r="D647" s="127" t="s">
        <v>475</v>
      </c>
      <c r="E647" s="128"/>
      <c r="F647" s="129"/>
      <c r="G647" s="19"/>
      <c r="H647" s="201"/>
      <c r="I647" s="21"/>
      <c r="J647" s="22"/>
      <c r="K647" s="24"/>
      <c r="L647" s="24"/>
      <c r="M647" s="24"/>
      <c r="N647" s="24"/>
      <c r="O647" s="24"/>
      <c r="P647" s="24"/>
      <c r="Q647" s="24"/>
      <c r="R647" s="24"/>
      <c r="S647" s="24"/>
      <c r="T647" s="24"/>
      <c r="U647" s="24"/>
      <c r="V647" s="24"/>
      <c r="W647" s="24"/>
      <c r="X647" s="24"/>
      <c r="Y647" s="24"/>
      <c r="Z647" s="24"/>
      <c r="AA647" s="24"/>
      <c r="AB647" s="24"/>
      <c r="AC647" s="24"/>
      <c r="AD647" s="24"/>
      <c r="AE647" s="24"/>
      <c r="AF647" s="24"/>
      <c r="AG647" s="24"/>
      <c r="AH647" s="24"/>
      <c r="AI647" s="24"/>
      <c r="AJ647" s="24"/>
      <c r="AK647" s="24"/>
      <c r="AL647" s="24"/>
      <c r="AM647" s="24"/>
      <c r="AN647" s="24"/>
      <c r="AO647" s="24"/>
      <c r="AP647" s="24"/>
      <c r="AQ647" s="24"/>
      <c r="AR647" s="24"/>
      <c r="AS647" s="24"/>
      <c r="AT647" s="24"/>
      <c r="AU647" s="24"/>
      <c r="AV647" s="24"/>
      <c r="AW647" s="24"/>
      <c r="AX647" s="24"/>
      <c r="AY647" s="24"/>
      <c r="AZ647" s="24"/>
      <c r="BA647" s="24"/>
      <c r="BB647" s="24"/>
      <c r="BC647" s="24"/>
      <c r="BD647" s="24"/>
      <c r="BE647" s="24"/>
      <c r="BF647" s="24"/>
      <c r="BG647" s="24"/>
      <c r="BH647" s="24"/>
      <c r="BI647" s="24"/>
      <c r="BJ647" s="24"/>
      <c r="BK647" s="24"/>
      <c r="BL647" s="24"/>
      <c r="BM647" s="24"/>
      <c r="BN647" s="24"/>
      <c r="BO647" s="24"/>
      <c r="BP647" s="24"/>
      <c r="BQ647" s="24"/>
      <c r="BR647" s="24"/>
      <c r="BS647" s="24"/>
    </row>
    <row r="648" spans="1:71" s="172" customFormat="1" x14ac:dyDescent="0.25">
      <c r="A648" s="9"/>
      <c r="B648" s="158"/>
      <c r="C648" s="21"/>
      <c r="D648" s="127"/>
      <c r="E648" s="66" t="s">
        <v>308</v>
      </c>
      <c r="F648" s="19" t="s">
        <v>474</v>
      </c>
      <c r="G648" s="19"/>
      <c r="H648" s="201" t="s">
        <v>0</v>
      </c>
      <c r="I648" s="21"/>
      <c r="J648" s="22"/>
      <c r="K648" s="24"/>
      <c r="L648" s="24"/>
      <c r="M648" s="24"/>
      <c r="N648" s="24"/>
      <c r="O648" s="24"/>
      <c r="P648" s="24"/>
      <c r="Q648" s="24"/>
      <c r="R648" s="24"/>
      <c r="S648" s="24"/>
      <c r="T648" s="24"/>
      <c r="U648" s="24"/>
      <c r="V648" s="24"/>
      <c r="W648" s="24"/>
      <c r="X648" s="24"/>
      <c r="Y648" s="24"/>
      <c r="Z648" s="24"/>
      <c r="AA648" s="24"/>
      <c r="AB648" s="24"/>
      <c r="AC648" s="24"/>
      <c r="AD648" s="24"/>
      <c r="AE648" s="24"/>
      <c r="AF648" s="24"/>
      <c r="AG648" s="24"/>
      <c r="AH648" s="24"/>
      <c r="AI648" s="24"/>
      <c r="AJ648" s="24"/>
      <c r="AK648" s="24"/>
      <c r="AL648" s="24"/>
      <c r="AM648" s="24"/>
      <c r="AN648" s="24"/>
      <c r="AO648" s="24"/>
      <c r="AP648" s="24"/>
      <c r="AQ648" s="24"/>
      <c r="AR648" s="24"/>
      <c r="AS648" s="24"/>
      <c r="AT648" s="24"/>
      <c r="AU648" s="24"/>
      <c r="AV648" s="24"/>
      <c r="AW648" s="24"/>
      <c r="AX648" s="24"/>
      <c r="AY648" s="24"/>
      <c r="AZ648" s="24"/>
      <c r="BA648" s="24"/>
      <c r="BB648" s="24"/>
      <c r="BC648" s="24"/>
      <c r="BD648" s="24"/>
      <c r="BE648" s="24"/>
      <c r="BF648" s="24"/>
      <c r="BG648" s="24"/>
      <c r="BH648" s="24"/>
      <c r="BI648" s="24"/>
      <c r="BJ648" s="24"/>
      <c r="BK648" s="24"/>
      <c r="BL648" s="24"/>
      <c r="BM648" s="24"/>
      <c r="BN648" s="24"/>
      <c r="BO648" s="24"/>
      <c r="BP648" s="24"/>
      <c r="BQ648" s="24"/>
      <c r="BR648" s="24"/>
      <c r="BS648" s="24"/>
    </row>
    <row r="649" spans="1:71" s="10" customFormat="1" x14ac:dyDescent="0.25">
      <c r="A649" s="9"/>
      <c r="B649" s="158"/>
      <c r="C649" s="128"/>
      <c r="D649" s="130"/>
      <c r="E649" s="70" t="s">
        <v>28</v>
      </c>
      <c r="F649" s="182">
        <v>30</v>
      </c>
      <c r="G649" s="19"/>
      <c r="H649" s="201" t="s">
        <v>1</v>
      </c>
      <c r="I649" s="21"/>
      <c r="J649" s="22" t="s">
        <v>627</v>
      </c>
      <c r="K649" s="24"/>
      <c r="L649" s="24"/>
      <c r="M649" s="24"/>
      <c r="N649" s="24"/>
      <c r="O649" s="24"/>
      <c r="P649" s="24"/>
      <c r="Q649" s="24"/>
      <c r="R649" s="24"/>
      <c r="S649" s="24"/>
      <c r="T649" s="24"/>
      <c r="U649" s="24"/>
      <c r="V649" s="24"/>
      <c r="W649" s="24"/>
      <c r="X649" s="24"/>
      <c r="Y649" s="24"/>
      <c r="Z649" s="24"/>
      <c r="AA649" s="24"/>
      <c r="AB649" s="24"/>
      <c r="AC649" s="24"/>
      <c r="AD649" s="24"/>
      <c r="AE649" s="24"/>
      <c r="AF649" s="24"/>
      <c r="AG649" s="24"/>
      <c r="AH649" s="24"/>
      <c r="AI649" s="24"/>
      <c r="AJ649" s="24"/>
      <c r="AK649" s="24"/>
      <c r="AL649" s="24"/>
      <c r="AM649" s="24"/>
      <c r="AN649" s="24"/>
      <c r="AO649" s="24"/>
      <c r="AP649" s="24"/>
      <c r="AQ649" s="24"/>
      <c r="AR649" s="24"/>
      <c r="AS649" s="24"/>
      <c r="AT649" s="24"/>
      <c r="AU649" s="24"/>
      <c r="AV649" s="24"/>
      <c r="AW649" s="24"/>
      <c r="AX649" s="24"/>
      <c r="AY649" s="24"/>
      <c r="AZ649" s="24"/>
      <c r="BA649" s="24"/>
      <c r="BB649" s="24"/>
      <c r="BC649" s="24"/>
      <c r="BD649" s="24"/>
      <c r="BE649" s="24"/>
      <c r="BF649" s="24"/>
      <c r="BG649" s="24"/>
      <c r="BH649" s="24"/>
      <c r="BI649" s="24"/>
      <c r="BJ649" s="24"/>
      <c r="BK649" s="24"/>
      <c r="BL649" s="24"/>
      <c r="BM649" s="24"/>
      <c r="BN649" s="24"/>
      <c r="BO649" s="24"/>
      <c r="BP649" s="24"/>
      <c r="BQ649" s="24"/>
      <c r="BR649" s="24"/>
      <c r="BS649" s="24"/>
    </row>
    <row r="650" spans="1:71" s="10" customFormat="1" x14ac:dyDescent="0.25">
      <c r="A650" s="9"/>
      <c r="B650" s="158"/>
      <c r="C650" s="21"/>
      <c r="D650" s="130"/>
      <c r="E650" s="70" t="s">
        <v>7</v>
      </c>
      <c r="F650" s="186">
        <v>2000</v>
      </c>
      <c r="G650" s="19"/>
      <c r="H650" s="201" t="s">
        <v>1</v>
      </c>
      <c r="I650" s="21"/>
      <c r="J650" s="22" t="s">
        <v>628</v>
      </c>
      <c r="K650" s="24"/>
      <c r="L650" s="24"/>
      <c r="M650" s="24"/>
      <c r="N650" s="24"/>
      <c r="O650" s="24"/>
      <c r="P650" s="24"/>
      <c r="Q650" s="24"/>
      <c r="R650" s="24"/>
      <c r="S650" s="24"/>
      <c r="T650" s="24"/>
      <c r="U650" s="24"/>
      <c r="V650" s="24"/>
      <c r="W650" s="24"/>
      <c r="X650" s="24"/>
      <c r="Y650" s="24"/>
      <c r="Z650" s="24"/>
      <c r="AA650" s="24"/>
      <c r="AB650" s="24"/>
      <c r="AC650" s="24"/>
      <c r="AD650" s="24"/>
      <c r="AE650" s="24"/>
      <c r="AF650" s="24"/>
      <c r="AG650" s="24"/>
      <c r="AH650" s="24"/>
      <c r="AI650" s="24"/>
      <c r="AJ650" s="24"/>
      <c r="AK650" s="24"/>
      <c r="AL650" s="24"/>
      <c r="AM650" s="24"/>
      <c r="AN650" s="24"/>
      <c r="AO650" s="24"/>
      <c r="AP650" s="24"/>
      <c r="AQ650" s="24"/>
      <c r="AR650" s="24"/>
      <c r="AS650" s="24"/>
      <c r="AT650" s="24"/>
      <c r="AU650" s="24"/>
      <c r="AV650" s="24"/>
      <c r="AW650" s="24"/>
      <c r="AX650" s="24"/>
      <c r="AY650" s="24"/>
      <c r="AZ650" s="24"/>
      <c r="BA650" s="24"/>
      <c r="BB650" s="24"/>
      <c r="BC650" s="24"/>
      <c r="BD650" s="24"/>
      <c r="BE650" s="24"/>
      <c r="BF650" s="24"/>
      <c r="BG650" s="24"/>
      <c r="BH650" s="24"/>
      <c r="BI650" s="24"/>
      <c r="BJ650" s="24"/>
      <c r="BK650" s="24"/>
      <c r="BL650" s="24"/>
      <c r="BM650" s="24"/>
      <c r="BN650" s="24"/>
      <c r="BO650" s="24"/>
      <c r="BP650" s="24"/>
      <c r="BQ650" s="24"/>
      <c r="BR650" s="24"/>
      <c r="BS650" s="24"/>
    </row>
    <row r="651" spans="1:71" s="10" customFormat="1" x14ac:dyDescent="0.25">
      <c r="A651" s="9"/>
      <c r="B651" s="158"/>
      <c r="C651" s="21"/>
      <c r="D651" s="130"/>
      <c r="E651" s="66" t="s">
        <v>309</v>
      </c>
      <c r="F651" s="129" t="s">
        <v>134</v>
      </c>
      <c r="G651" s="19"/>
      <c r="H651" s="201" t="s">
        <v>1</v>
      </c>
      <c r="I651" s="21"/>
      <c r="J651" s="22" t="s">
        <v>614</v>
      </c>
      <c r="K651" s="24"/>
      <c r="L651" s="24"/>
      <c r="M651" s="24"/>
      <c r="N651" s="24"/>
      <c r="O651" s="24"/>
      <c r="P651" s="24"/>
      <c r="Q651" s="24"/>
      <c r="R651" s="24"/>
      <c r="S651" s="24"/>
      <c r="T651" s="24"/>
      <c r="U651" s="24"/>
      <c r="V651" s="24"/>
      <c r="W651" s="24"/>
      <c r="X651" s="24"/>
      <c r="Y651" s="24"/>
      <c r="Z651" s="24"/>
      <c r="AA651" s="24"/>
      <c r="AB651" s="24"/>
      <c r="AC651" s="24"/>
      <c r="AD651" s="24"/>
      <c r="AE651" s="24"/>
      <c r="AF651" s="24"/>
      <c r="AG651" s="24"/>
      <c r="AH651" s="24"/>
      <c r="AI651" s="24"/>
      <c r="AJ651" s="24"/>
      <c r="AK651" s="24"/>
      <c r="AL651" s="24"/>
      <c r="AM651" s="24"/>
      <c r="AN651" s="24"/>
      <c r="AO651" s="24"/>
      <c r="AP651" s="24"/>
      <c r="AQ651" s="24"/>
      <c r="AR651" s="24"/>
      <c r="AS651" s="24"/>
      <c r="AT651" s="24"/>
      <c r="AU651" s="24"/>
      <c r="AV651" s="24"/>
      <c r="AW651" s="24"/>
      <c r="AX651" s="24"/>
      <c r="AY651" s="24"/>
      <c r="AZ651" s="24"/>
      <c r="BA651" s="24"/>
      <c r="BB651" s="24"/>
      <c r="BC651" s="24"/>
      <c r="BD651" s="24"/>
      <c r="BE651" s="24"/>
      <c r="BF651" s="24"/>
      <c r="BG651" s="24"/>
      <c r="BH651" s="24"/>
      <c r="BI651" s="24"/>
      <c r="BJ651" s="24"/>
      <c r="BK651" s="24"/>
      <c r="BL651" s="24"/>
      <c r="BM651" s="24"/>
      <c r="BN651" s="24"/>
      <c r="BO651" s="24"/>
      <c r="BP651" s="24"/>
      <c r="BQ651" s="24"/>
      <c r="BR651" s="24"/>
      <c r="BS651" s="24"/>
    </row>
    <row r="652" spans="1:71" s="10" customFormat="1" x14ac:dyDescent="0.25">
      <c r="A652" s="9"/>
      <c r="B652" s="158"/>
      <c r="C652" s="21"/>
      <c r="D652" s="127" t="s">
        <v>476</v>
      </c>
      <c r="E652" s="128"/>
      <c r="F652" s="128"/>
      <c r="G652" s="19"/>
      <c r="H652" s="201"/>
      <c r="I652" s="21"/>
      <c r="J652" s="22"/>
      <c r="K652" s="24"/>
      <c r="L652" s="24"/>
      <c r="M652" s="24"/>
      <c r="N652" s="24"/>
      <c r="O652" s="24"/>
      <c r="P652" s="24"/>
      <c r="Q652" s="24"/>
      <c r="R652" s="24"/>
      <c r="S652" s="25">
        <f>$S$1</f>
        <v>5.3</v>
      </c>
      <c r="T652" s="27">
        <f t="shared" ref="T652:T701" si="8">$T$1</f>
        <v>5.4</v>
      </c>
      <c r="U652" s="24"/>
      <c r="V652" s="24"/>
      <c r="W652" s="24"/>
      <c r="X652" s="24"/>
      <c r="Y652" s="24"/>
      <c r="Z652" s="24"/>
      <c r="AA652" s="24"/>
      <c r="AB652" s="24"/>
      <c r="AC652" s="24"/>
      <c r="AD652" s="24"/>
      <c r="AE652" s="24"/>
      <c r="AF652" s="24"/>
      <c r="AG652" s="24"/>
      <c r="AH652" s="24"/>
      <c r="AI652" s="24"/>
      <c r="AJ652" s="24"/>
      <c r="AK652" s="24"/>
      <c r="AL652" s="24"/>
      <c r="AM652" s="24"/>
      <c r="AN652" s="24"/>
      <c r="AO652" s="24"/>
      <c r="AP652" s="24"/>
      <c r="AQ652" s="24"/>
      <c r="AR652" s="24"/>
      <c r="AS652" s="24"/>
      <c r="AT652" s="24"/>
      <c r="AU652" s="24"/>
      <c r="AV652" s="24"/>
      <c r="AW652" s="24"/>
      <c r="AX652" s="24"/>
      <c r="AY652" s="24"/>
      <c r="AZ652" s="24"/>
      <c r="BA652" s="24"/>
      <c r="BB652" s="24"/>
      <c r="BC652" s="24"/>
      <c r="BD652" s="24"/>
      <c r="BE652" s="24"/>
      <c r="BF652" s="24"/>
      <c r="BG652" s="24"/>
      <c r="BH652" s="24"/>
      <c r="BI652" s="24"/>
      <c r="BJ652" s="24"/>
      <c r="BK652" s="24"/>
      <c r="BL652" s="24"/>
      <c r="BM652" s="24"/>
      <c r="BN652" s="24"/>
      <c r="BO652" s="24"/>
      <c r="BP652" s="24"/>
      <c r="BQ652" s="24"/>
      <c r="BR652" s="24"/>
      <c r="BS652" s="24"/>
    </row>
    <row r="653" spans="1:71" s="172" customFormat="1" x14ac:dyDescent="0.25">
      <c r="A653" s="9"/>
      <c r="B653" s="158"/>
      <c r="C653" s="21"/>
      <c r="D653" s="127"/>
      <c r="E653" s="66" t="s">
        <v>308</v>
      </c>
      <c r="F653" s="128" t="s">
        <v>317</v>
      </c>
      <c r="G653" s="19"/>
      <c r="H653" s="201" t="s">
        <v>1</v>
      </c>
      <c r="I653" s="21"/>
      <c r="J653" s="22" t="s">
        <v>629</v>
      </c>
      <c r="K653" s="24"/>
      <c r="L653" s="24"/>
      <c r="M653" s="24"/>
      <c r="N653" s="24"/>
      <c r="O653" s="24"/>
      <c r="P653" s="24"/>
      <c r="Q653" s="24"/>
      <c r="R653" s="24"/>
      <c r="S653" s="25"/>
      <c r="T653" s="27"/>
      <c r="U653" s="24"/>
      <c r="V653" s="24"/>
      <c r="W653" s="24"/>
      <c r="X653" s="24"/>
      <c r="Y653" s="24"/>
      <c r="Z653" s="24"/>
      <c r="AA653" s="24"/>
      <c r="AB653" s="24"/>
      <c r="AC653" s="24"/>
      <c r="AD653" s="24"/>
      <c r="AE653" s="24"/>
      <c r="AF653" s="24"/>
      <c r="AG653" s="24"/>
      <c r="AH653" s="24"/>
      <c r="AI653" s="24"/>
      <c r="AJ653" s="24"/>
      <c r="AK653" s="24"/>
      <c r="AL653" s="24"/>
      <c r="AM653" s="24"/>
      <c r="AN653" s="24"/>
      <c r="AO653" s="24"/>
      <c r="AP653" s="24"/>
      <c r="AQ653" s="24"/>
      <c r="AR653" s="24"/>
      <c r="AS653" s="24"/>
      <c r="AT653" s="24"/>
      <c r="AU653" s="24"/>
      <c r="AV653" s="24"/>
      <c r="AW653" s="24"/>
      <c r="AX653" s="24"/>
      <c r="AY653" s="24"/>
      <c r="AZ653" s="24"/>
      <c r="BA653" s="24"/>
      <c r="BB653" s="24"/>
      <c r="BC653" s="24"/>
      <c r="BD653" s="24"/>
      <c r="BE653" s="24"/>
      <c r="BF653" s="24"/>
      <c r="BG653" s="24"/>
      <c r="BH653" s="24"/>
      <c r="BI653" s="24"/>
      <c r="BJ653" s="24"/>
      <c r="BK653" s="24"/>
      <c r="BL653" s="24"/>
      <c r="BM653" s="24"/>
      <c r="BN653" s="24"/>
      <c r="BO653" s="24"/>
      <c r="BP653" s="24"/>
      <c r="BQ653" s="24"/>
      <c r="BR653" s="24"/>
      <c r="BS653" s="24"/>
    </row>
    <row r="654" spans="1:71" s="10" customFormat="1" x14ac:dyDescent="0.25">
      <c r="A654" s="9"/>
      <c r="B654" s="158"/>
      <c r="C654" s="128" t="s">
        <v>4</v>
      </c>
      <c r="D654" s="130"/>
      <c r="E654" s="70" t="s">
        <v>28</v>
      </c>
      <c r="F654" s="19">
        <v>0.3</v>
      </c>
      <c r="G654" s="19"/>
      <c r="H654" s="201" t="s">
        <v>0</v>
      </c>
      <c r="I654" s="21"/>
      <c r="J654" s="22"/>
      <c r="K654" s="24"/>
      <c r="L654" s="24"/>
      <c r="M654" s="24"/>
      <c r="N654" s="24"/>
      <c r="O654" s="24"/>
      <c r="P654" s="24"/>
      <c r="Q654" s="24"/>
      <c r="R654" s="24"/>
      <c r="S654" s="25">
        <f t="shared" ref="S654:S701" si="9">$S$1</f>
        <v>5.3</v>
      </c>
      <c r="T654" s="27">
        <f t="shared" si="8"/>
        <v>5.4</v>
      </c>
      <c r="U654" s="24"/>
      <c r="V654" s="24"/>
      <c r="W654" s="24"/>
      <c r="X654" s="24"/>
      <c r="Y654" s="24"/>
      <c r="Z654" s="24"/>
      <c r="AA654" s="24"/>
      <c r="AB654" s="24"/>
      <c r="AC654" s="24"/>
      <c r="AD654" s="24"/>
      <c r="AE654" s="24"/>
      <c r="AF654" s="24"/>
      <c r="AG654" s="24"/>
      <c r="AH654" s="24"/>
      <c r="AI654" s="24"/>
      <c r="AJ654" s="24"/>
      <c r="AK654" s="24"/>
      <c r="AL654" s="24"/>
      <c r="AM654" s="24"/>
      <c r="AN654" s="24"/>
      <c r="AO654" s="24"/>
      <c r="AP654" s="24"/>
      <c r="AQ654" s="24"/>
      <c r="AR654" s="24"/>
      <c r="AS654" s="24"/>
      <c r="AT654" s="24"/>
      <c r="AU654" s="24"/>
      <c r="AV654" s="24"/>
      <c r="AW654" s="24"/>
      <c r="AX654" s="24"/>
      <c r="AY654" s="24"/>
      <c r="AZ654" s="24"/>
      <c r="BA654" s="24"/>
      <c r="BB654" s="24"/>
      <c r="BC654" s="24"/>
      <c r="BD654" s="24"/>
      <c r="BE654" s="24"/>
      <c r="BF654" s="24"/>
      <c r="BG654" s="24"/>
      <c r="BH654" s="24"/>
      <c r="BI654" s="24"/>
      <c r="BJ654" s="24"/>
      <c r="BK654" s="24"/>
      <c r="BL654" s="24"/>
      <c r="BM654" s="24"/>
      <c r="BN654" s="24"/>
      <c r="BO654" s="24"/>
      <c r="BP654" s="24"/>
      <c r="BQ654" s="24"/>
      <c r="BR654" s="24"/>
      <c r="BS654" s="24"/>
    </row>
    <row r="655" spans="1:71" s="10" customFormat="1" x14ac:dyDescent="0.25">
      <c r="A655" s="9"/>
      <c r="B655" s="158"/>
      <c r="C655" s="21"/>
      <c r="D655" s="130"/>
      <c r="E655" s="70" t="s">
        <v>7</v>
      </c>
      <c r="F655" s="19">
        <v>0.6</v>
      </c>
      <c r="G655" s="19"/>
      <c r="H655" s="201" t="s">
        <v>0</v>
      </c>
      <c r="I655" s="21"/>
      <c r="J655" s="22"/>
      <c r="K655" s="24"/>
      <c r="L655" s="24"/>
      <c r="M655" s="24"/>
      <c r="N655" s="24"/>
      <c r="O655" s="24"/>
      <c r="P655" s="24"/>
      <c r="Q655" s="24"/>
      <c r="R655" s="24"/>
      <c r="S655" s="25">
        <f t="shared" si="9"/>
        <v>5.3</v>
      </c>
      <c r="T655" s="27">
        <f t="shared" si="8"/>
        <v>5.4</v>
      </c>
      <c r="U655" s="24"/>
      <c r="V655" s="24"/>
      <c r="W655" s="24"/>
      <c r="X655" s="24"/>
      <c r="Y655" s="24"/>
      <c r="Z655" s="24"/>
      <c r="AA655" s="24"/>
      <c r="AB655" s="24"/>
      <c r="AC655" s="24"/>
      <c r="AD655" s="24"/>
      <c r="AE655" s="24"/>
      <c r="AF655" s="24"/>
      <c r="AG655" s="24"/>
      <c r="AH655" s="24"/>
      <c r="AI655" s="24"/>
      <c r="AJ655" s="24"/>
      <c r="AK655" s="24"/>
      <c r="AL655" s="24"/>
      <c r="AM655" s="24"/>
      <c r="AN655" s="24"/>
      <c r="AO655" s="24"/>
      <c r="AP655" s="24"/>
      <c r="AQ655" s="24"/>
      <c r="AR655" s="24"/>
      <c r="AS655" s="24"/>
      <c r="AT655" s="24"/>
      <c r="AU655" s="24"/>
      <c r="AV655" s="24"/>
      <c r="AW655" s="24"/>
      <c r="AX655" s="24"/>
      <c r="AY655" s="24"/>
      <c r="AZ655" s="24"/>
      <c r="BA655" s="24"/>
      <c r="BB655" s="24"/>
      <c r="BC655" s="24"/>
      <c r="BD655" s="24"/>
      <c r="BE655" s="24"/>
      <c r="BF655" s="24"/>
      <c r="BG655" s="24"/>
      <c r="BH655" s="24"/>
      <c r="BI655" s="24"/>
      <c r="BJ655" s="24"/>
      <c r="BK655" s="24"/>
      <c r="BL655" s="24"/>
      <c r="BM655" s="24"/>
      <c r="BN655" s="24"/>
      <c r="BO655" s="24"/>
      <c r="BP655" s="24"/>
      <c r="BQ655" s="24"/>
      <c r="BR655" s="24"/>
      <c r="BS655" s="24"/>
    </row>
    <row r="656" spans="1:71" s="10" customFormat="1" x14ac:dyDescent="0.25">
      <c r="A656" s="9"/>
      <c r="B656" s="158"/>
      <c r="C656" s="21"/>
      <c r="D656" s="130"/>
      <c r="E656" s="66" t="s">
        <v>309</v>
      </c>
      <c r="F656" s="67" t="s">
        <v>134</v>
      </c>
      <c r="G656" s="19"/>
      <c r="H656" s="201" t="s">
        <v>1</v>
      </c>
      <c r="I656" s="21"/>
      <c r="J656" s="22" t="s">
        <v>614</v>
      </c>
      <c r="K656" s="24"/>
      <c r="L656" s="24"/>
      <c r="M656" s="24"/>
      <c r="N656" s="24"/>
      <c r="O656" s="24"/>
      <c r="P656" s="24"/>
      <c r="Q656" s="24"/>
      <c r="R656" s="24"/>
      <c r="S656" s="25">
        <f t="shared" si="9"/>
        <v>5.3</v>
      </c>
      <c r="T656" s="27">
        <f t="shared" si="8"/>
        <v>5.4</v>
      </c>
      <c r="U656" s="24"/>
      <c r="V656" s="24"/>
      <c r="W656" s="24"/>
      <c r="X656" s="24"/>
      <c r="Y656" s="24"/>
      <c r="Z656" s="24"/>
      <c r="AA656" s="24"/>
      <c r="AB656" s="24"/>
      <c r="AC656" s="24"/>
      <c r="AD656" s="24"/>
      <c r="AE656" s="24"/>
      <c r="AF656" s="24"/>
      <c r="AG656" s="24"/>
      <c r="AH656" s="24"/>
      <c r="AI656" s="24"/>
      <c r="AJ656" s="24"/>
      <c r="AK656" s="24"/>
      <c r="AL656" s="24"/>
      <c r="AM656" s="24"/>
      <c r="AN656" s="24"/>
      <c r="AO656" s="24"/>
      <c r="AP656" s="24"/>
      <c r="AQ656" s="24"/>
      <c r="AR656" s="24"/>
      <c r="AS656" s="24"/>
      <c r="AT656" s="24"/>
      <c r="AU656" s="24"/>
      <c r="AV656" s="24"/>
      <c r="AW656" s="24"/>
      <c r="AX656" s="24"/>
      <c r="AY656" s="24"/>
      <c r="AZ656" s="24"/>
      <c r="BA656" s="24"/>
      <c r="BB656" s="24"/>
      <c r="BC656" s="24"/>
      <c r="BD656" s="24"/>
      <c r="BE656" s="24"/>
      <c r="BF656" s="24"/>
      <c r="BG656" s="24"/>
      <c r="BH656" s="24"/>
      <c r="BI656" s="24"/>
      <c r="BJ656" s="24"/>
      <c r="BK656" s="24"/>
      <c r="BL656" s="24"/>
      <c r="BM656" s="24"/>
      <c r="BN656" s="24"/>
      <c r="BO656" s="24"/>
      <c r="BP656" s="24"/>
      <c r="BQ656" s="24"/>
      <c r="BR656" s="24"/>
      <c r="BS656" s="24"/>
    </row>
    <row r="657" spans="1:71" s="10" customFormat="1" x14ac:dyDescent="0.25">
      <c r="A657" s="9"/>
      <c r="B657" s="158"/>
      <c r="C657" s="21"/>
      <c r="D657" s="127" t="s">
        <v>477</v>
      </c>
      <c r="E657" s="128"/>
      <c r="F657" s="129"/>
      <c r="G657" s="19"/>
      <c r="H657" s="201"/>
      <c r="I657" s="21"/>
      <c r="J657" s="22"/>
      <c r="K657" s="24"/>
      <c r="L657" s="24"/>
      <c r="M657" s="24"/>
      <c r="N657" s="24"/>
      <c r="O657" s="24"/>
      <c r="P657" s="24"/>
      <c r="Q657" s="24"/>
      <c r="R657" s="24"/>
      <c r="S657" s="25">
        <f t="shared" si="9"/>
        <v>5.3</v>
      </c>
      <c r="T657" s="27">
        <f t="shared" si="8"/>
        <v>5.4</v>
      </c>
      <c r="U657" s="24"/>
      <c r="V657" s="24"/>
      <c r="W657" s="24"/>
      <c r="X657" s="24"/>
      <c r="Y657" s="24"/>
      <c r="Z657" s="24"/>
      <c r="AA657" s="24"/>
      <c r="AB657" s="24"/>
      <c r="AC657" s="24"/>
      <c r="AD657" s="24"/>
      <c r="AE657" s="24"/>
      <c r="AF657" s="24"/>
      <c r="AG657" s="24"/>
      <c r="AH657" s="24"/>
      <c r="AI657" s="24"/>
      <c r="AJ657" s="24"/>
      <c r="AK657" s="24"/>
      <c r="AL657" s="24"/>
      <c r="AM657" s="24"/>
      <c r="AN657" s="24"/>
      <c r="AO657" s="24"/>
      <c r="AP657" s="24"/>
      <c r="AQ657" s="24"/>
      <c r="AR657" s="24"/>
      <c r="AS657" s="24"/>
      <c r="AT657" s="24"/>
      <c r="AU657" s="24"/>
      <c r="AV657" s="24"/>
      <c r="AW657" s="24"/>
      <c r="AX657" s="24"/>
      <c r="AY657" s="24"/>
      <c r="AZ657" s="24"/>
      <c r="BA657" s="24"/>
      <c r="BB657" s="24"/>
      <c r="BC657" s="24"/>
      <c r="BD657" s="24"/>
      <c r="BE657" s="24"/>
      <c r="BF657" s="24"/>
      <c r="BG657" s="24"/>
      <c r="BH657" s="24"/>
      <c r="BI657" s="24"/>
      <c r="BJ657" s="24"/>
      <c r="BK657" s="24"/>
      <c r="BL657" s="24"/>
      <c r="BM657" s="24"/>
      <c r="BN657" s="24"/>
      <c r="BO657" s="24"/>
      <c r="BP657" s="24"/>
      <c r="BQ657" s="24"/>
      <c r="BR657" s="24"/>
      <c r="BS657" s="24"/>
    </row>
    <row r="658" spans="1:71" s="172" customFormat="1" x14ac:dyDescent="0.25">
      <c r="A658" s="9"/>
      <c r="B658" s="158"/>
      <c r="C658" s="21"/>
      <c r="D658" s="127"/>
      <c r="E658" s="66" t="s">
        <v>308</v>
      </c>
      <c r="F658" s="128" t="s">
        <v>317</v>
      </c>
      <c r="G658" s="19"/>
      <c r="H658" s="201" t="s">
        <v>1</v>
      </c>
      <c r="I658" s="21"/>
      <c r="J658" s="22" t="s">
        <v>629</v>
      </c>
      <c r="K658" s="24"/>
      <c r="L658" s="24"/>
      <c r="M658" s="24"/>
      <c r="N658" s="24"/>
      <c r="O658" s="24"/>
      <c r="P658" s="24"/>
      <c r="Q658" s="24"/>
      <c r="R658" s="24"/>
      <c r="S658" s="25"/>
      <c r="T658" s="27"/>
      <c r="U658" s="24"/>
      <c r="V658" s="24"/>
      <c r="W658" s="24"/>
      <c r="X658" s="24"/>
      <c r="Y658" s="24"/>
      <c r="Z658" s="24"/>
      <c r="AA658" s="24"/>
      <c r="AB658" s="24"/>
      <c r="AC658" s="24"/>
      <c r="AD658" s="24"/>
      <c r="AE658" s="24"/>
      <c r="AF658" s="24"/>
      <c r="AG658" s="24"/>
      <c r="AH658" s="24"/>
      <c r="AI658" s="24"/>
      <c r="AJ658" s="24"/>
      <c r="AK658" s="24"/>
      <c r="AL658" s="24"/>
      <c r="AM658" s="24"/>
      <c r="AN658" s="24"/>
      <c r="AO658" s="24"/>
      <c r="AP658" s="24"/>
      <c r="AQ658" s="24"/>
      <c r="AR658" s="24"/>
      <c r="AS658" s="24"/>
      <c r="AT658" s="24"/>
      <c r="AU658" s="24"/>
      <c r="AV658" s="24"/>
      <c r="AW658" s="24"/>
      <c r="AX658" s="24"/>
      <c r="AY658" s="24"/>
      <c r="AZ658" s="24"/>
      <c r="BA658" s="24"/>
      <c r="BB658" s="24"/>
      <c r="BC658" s="24"/>
      <c r="BD658" s="24"/>
      <c r="BE658" s="24"/>
      <c r="BF658" s="24"/>
      <c r="BG658" s="24"/>
      <c r="BH658" s="24"/>
      <c r="BI658" s="24"/>
      <c r="BJ658" s="24"/>
      <c r="BK658" s="24"/>
      <c r="BL658" s="24"/>
      <c r="BM658" s="24"/>
      <c r="BN658" s="24"/>
      <c r="BO658" s="24"/>
      <c r="BP658" s="24"/>
      <c r="BQ658" s="24"/>
      <c r="BR658" s="24"/>
      <c r="BS658" s="24"/>
    </row>
    <row r="659" spans="1:71" s="10" customFormat="1" x14ac:dyDescent="0.25">
      <c r="A659" s="9"/>
      <c r="B659" s="158"/>
      <c r="C659" s="126"/>
      <c r="D659" s="130"/>
      <c r="E659" s="70" t="s">
        <v>28</v>
      </c>
      <c r="F659" s="19">
        <v>0.3</v>
      </c>
      <c r="G659" s="19"/>
      <c r="H659" s="201" t="s">
        <v>0</v>
      </c>
      <c r="I659" s="21"/>
      <c r="J659" s="22"/>
      <c r="K659" s="24"/>
      <c r="L659" s="24"/>
      <c r="M659" s="24"/>
      <c r="N659" s="24"/>
      <c r="O659" s="24"/>
      <c r="P659" s="24"/>
      <c r="Q659" s="24"/>
      <c r="R659" s="24"/>
      <c r="S659" s="25">
        <f t="shared" si="9"/>
        <v>5.3</v>
      </c>
      <c r="T659" s="27">
        <f t="shared" si="8"/>
        <v>5.4</v>
      </c>
      <c r="U659" s="24"/>
      <c r="V659" s="24"/>
      <c r="W659" s="24"/>
      <c r="X659" s="24"/>
      <c r="Y659" s="24"/>
      <c r="Z659" s="24"/>
      <c r="AA659" s="24"/>
      <c r="AB659" s="24"/>
      <c r="AC659" s="24"/>
      <c r="AD659" s="24"/>
      <c r="AE659" s="24"/>
      <c r="AF659" s="24"/>
      <c r="AG659" s="24"/>
      <c r="AH659" s="24"/>
      <c r="AI659" s="24"/>
      <c r="AJ659" s="24"/>
      <c r="AK659" s="24"/>
      <c r="AL659" s="24"/>
      <c r="AM659" s="24"/>
      <c r="AN659" s="24"/>
      <c r="AO659" s="24"/>
      <c r="AP659" s="24"/>
      <c r="AQ659" s="24"/>
      <c r="AR659" s="24"/>
      <c r="AS659" s="24"/>
      <c r="AT659" s="24"/>
      <c r="AU659" s="24"/>
      <c r="AV659" s="24"/>
      <c r="AW659" s="24"/>
      <c r="AX659" s="24"/>
      <c r="AY659" s="24"/>
      <c r="AZ659" s="24"/>
      <c r="BA659" s="24"/>
      <c r="BB659" s="24"/>
      <c r="BC659" s="24"/>
      <c r="BD659" s="24"/>
      <c r="BE659" s="24"/>
      <c r="BF659" s="24"/>
      <c r="BG659" s="24"/>
      <c r="BH659" s="24"/>
      <c r="BI659" s="24"/>
      <c r="BJ659" s="24"/>
      <c r="BK659" s="24"/>
      <c r="BL659" s="24"/>
      <c r="BM659" s="24"/>
      <c r="BN659" s="24"/>
      <c r="BO659" s="24"/>
      <c r="BP659" s="24"/>
      <c r="BQ659" s="24"/>
      <c r="BR659" s="24"/>
      <c r="BS659" s="24"/>
    </row>
    <row r="660" spans="1:71" s="10" customFormat="1" x14ac:dyDescent="0.25">
      <c r="A660" s="9"/>
      <c r="B660" s="158"/>
      <c r="C660" s="16"/>
      <c r="D660" s="130"/>
      <c r="E660" s="70" t="s">
        <v>7</v>
      </c>
      <c r="F660" s="19">
        <v>0.6</v>
      </c>
      <c r="G660" s="19"/>
      <c r="H660" s="201" t="s">
        <v>0</v>
      </c>
      <c r="I660" s="21"/>
      <c r="J660" s="22"/>
      <c r="K660" s="24"/>
      <c r="L660" s="24"/>
      <c r="M660" s="24"/>
      <c r="N660" s="24"/>
      <c r="O660" s="24"/>
      <c r="P660" s="24"/>
      <c r="Q660" s="24"/>
      <c r="R660" s="24"/>
      <c r="S660" s="25">
        <f t="shared" si="9"/>
        <v>5.3</v>
      </c>
      <c r="T660" s="27">
        <f t="shared" si="8"/>
        <v>5.4</v>
      </c>
      <c r="U660" s="24"/>
      <c r="V660" s="24"/>
      <c r="W660" s="24"/>
      <c r="X660" s="24"/>
      <c r="Y660" s="24"/>
      <c r="Z660" s="24"/>
      <c r="AA660" s="24"/>
      <c r="AB660" s="24"/>
      <c r="AC660" s="24"/>
      <c r="AD660" s="24"/>
      <c r="AE660" s="24"/>
      <c r="AF660" s="24"/>
      <c r="AG660" s="24"/>
      <c r="AH660" s="24"/>
      <c r="AI660" s="24"/>
      <c r="AJ660" s="24"/>
      <c r="AK660" s="24"/>
      <c r="AL660" s="24"/>
      <c r="AM660" s="24"/>
      <c r="AN660" s="24"/>
      <c r="AO660" s="24"/>
      <c r="AP660" s="24"/>
      <c r="AQ660" s="24"/>
      <c r="AR660" s="24"/>
      <c r="AS660" s="24"/>
      <c r="AT660" s="24"/>
      <c r="AU660" s="24"/>
      <c r="AV660" s="24"/>
      <c r="AW660" s="24"/>
      <c r="AX660" s="24"/>
      <c r="AY660" s="24"/>
      <c r="AZ660" s="24"/>
      <c r="BA660" s="24"/>
      <c r="BB660" s="24"/>
      <c r="BC660" s="24"/>
      <c r="BD660" s="24"/>
      <c r="BE660" s="24"/>
      <c r="BF660" s="24"/>
      <c r="BG660" s="24"/>
      <c r="BH660" s="24"/>
      <c r="BI660" s="24"/>
      <c r="BJ660" s="24"/>
      <c r="BK660" s="24"/>
      <c r="BL660" s="24"/>
      <c r="BM660" s="24"/>
      <c r="BN660" s="24"/>
      <c r="BO660" s="24"/>
      <c r="BP660" s="24"/>
      <c r="BQ660" s="24"/>
      <c r="BR660" s="24"/>
      <c r="BS660" s="24"/>
    </row>
    <row r="661" spans="1:71" s="10" customFormat="1" x14ac:dyDescent="0.25">
      <c r="A661" s="9"/>
      <c r="B661" s="158"/>
      <c r="C661" s="16"/>
      <c r="D661" s="130"/>
      <c r="E661" s="66" t="s">
        <v>309</v>
      </c>
      <c r="F661" s="67" t="s">
        <v>134</v>
      </c>
      <c r="G661" s="19"/>
      <c r="H661" s="201" t="s">
        <v>1</v>
      </c>
      <c r="I661" s="21"/>
      <c r="J661" s="22" t="s">
        <v>614</v>
      </c>
      <c r="K661" s="24"/>
      <c r="L661" s="24"/>
      <c r="M661" s="24"/>
      <c r="N661" s="24"/>
      <c r="O661" s="24"/>
      <c r="P661" s="24"/>
      <c r="Q661" s="24"/>
      <c r="R661" s="24"/>
      <c r="S661" s="25">
        <f t="shared" si="9"/>
        <v>5.3</v>
      </c>
      <c r="T661" s="27">
        <f t="shared" si="8"/>
        <v>5.4</v>
      </c>
      <c r="U661" s="24"/>
      <c r="V661" s="24"/>
      <c r="W661" s="24"/>
      <c r="X661" s="24"/>
      <c r="Y661" s="24"/>
      <c r="Z661" s="24"/>
      <c r="AA661" s="24"/>
      <c r="AB661" s="24"/>
      <c r="AC661" s="24"/>
      <c r="AD661" s="24"/>
      <c r="AE661" s="24"/>
      <c r="AF661" s="24"/>
      <c r="AG661" s="24"/>
      <c r="AH661" s="24"/>
      <c r="AI661" s="24"/>
      <c r="AJ661" s="24"/>
      <c r="AK661" s="24"/>
      <c r="AL661" s="24"/>
      <c r="AM661" s="24"/>
      <c r="AN661" s="24"/>
      <c r="AO661" s="24"/>
      <c r="AP661" s="24"/>
      <c r="AQ661" s="24"/>
      <c r="AR661" s="24"/>
      <c r="AS661" s="24"/>
      <c r="AT661" s="24"/>
      <c r="AU661" s="24"/>
      <c r="AV661" s="24"/>
      <c r="AW661" s="24"/>
      <c r="AX661" s="24"/>
      <c r="AY661" s="24"/>
      <c r="AZ661" s="24"/>
      <c r="BA661" s="24"/>
      <c r="BB661" s="24"/>
      <c r="BC661" s="24"/>
      <c r="BD661" s="24"/>
      <c r="BE661" s="24"/>
      <c r="BF661" s="24"/>
      <c r="BG661" s="24"/>
      <c r="BH661" s="24"/>
      <c r="BI661" s="24"/>
      <c r="BJ661" s="24"/>
      <c r="BK661" s="24"/>
      <c r="BL661" s="24"/>
      <c r="BM661" s="24"/>
      <c r="BN661" s="24"/>
      <c r="BO661" s="24"/>
      <c r="BP661" s="24"/>
      <c r="BQ661" s="24"/>
      <c r="BR661" s="24"/>
      <c r="BS661" s="24"/>
    </row>
    <row r="662" spans="1:71" s="10" customFormat="1" x14ac:dyDescent="0.25">
      <c r="A662" s="9"/>
      <c r="B662" s="158"/>
      <c r="C662" s="16"/>
      <c r="D662" s="127" t="s">
        <v>486</v>
      </c>
      <c r="E662" s="128"/>
      <c r="F662" s="129"/>
      <c r="G662" s="19"/>
      <c r="H662" s="201"/>
      <c r="I662" s="21"/>
      <c r="J662" s="11"/>
      <c r="K662" s="24"/>
      <c r="L662" s="24"/>
      <c r="M662" s="24"/>
      <c r="N662" s="24"/>
      <c r="O662" s="24"/>
      <c r="P662" s="24"/>
      <c r="Q662" s="24"/>
      <c r="R662" s="24"/>
      <c r="S662" s="25">
        <f t="shared" si="9"/>
        <v>5.3</v>
      </c>
      <c r="T662" s="27">
        <f t="shared" si="8"/>
        <v>5.4</v>
      </c>
      <c r="U662" s="24"/>
      <c r="V662" s="24"/>
      <c r="W662" s="24"/>
      <c r="X662" s="24"/>
      <c r="Y662" s="24"/>
      <c r="Z662" s="24"/>
      <c r="AA662" s="24"/>
      <c r="AB662" s="24"/>
      <c r="AC662" s="24"/>
      <c r="AD662" s="24"/>
      <c r="AE662" s="24"/>
      <c r="AF662" s="24"/>
      <c r="AG662" s="24"/>
      <c r="AH662" s="24"/>
      <c r="AI662" s="24"/>
      <c r="AJ662" s="24"/>
      <c r="AK662" s="24"/>
      <c r="AL662" s="24"/>
      <c r="AM662" s="24"/>
      <c r="AN662" s="24"/>
      <c r="AO662" s="24"/>
      <c r="AP662" s="24"/>
      <c r="AQ662" s="24"/>
      <c r="AR662" s="24"/>
      <c r="AS662" s="24"/>
      <c r="AT662" s="24"/>
      <c r="AU662" s="24"/>
      <c r="AV662" s="24"/>
      <c r="AW662" s="24"/>
      <c r="AX662" s="24"/>
      <c r="AY662" s="24"/>
      <c r="AZ662" s="24"/>
      <c r="BA662" s="24"/>
      <c r="BB662" s="24"/>
      <c r="BC662" s="24"/>
      <c r="BD662" s="24"/>
      <c r="BE662" s="24"/>
      <c r="BF662" s="24"/>
      <c r="BG662" s="24"/>
      <c r="BH662" s="24"/>
      <c r="BI662" s="24"/>
      <c r="BJ662" s="24"/>
      <c r="BK662" s="24"/>
      <c r="BL662" s="24"/>
      <c r="BM662" s="24"/>
      <c r="BN662" s="24"/>
      <c r="BO662" s="24"/>
      <c r="BP662" s="24"/>
      <c r="BQ662" s="24"/>
      <c r="BR662" s="24"/>
      <c r="BS662" s="24"/>
    </row>
    <row r="663" spans="1:71" s="172" customFormat="1" x14ac:dyDescent="0.25">
      <c r="A663" s="9"/>
      <c r="B663" s="158"/>
      <c r="C663" s="16"/>
      <c r="D663" s="127"/>
      <c r="E663" s="66" t="s">
        <v>308</v>
      </c>
      <c r="F663" s="128" t="s">
        <v>317</v>
      </c>
      <c r="G663" s="19"/>
      <c r="H663" s="201" t="s">
        <v>1</v>
      </c>
      <c r="I663" s="21"/>
      <c r="J663" s="22" t="s">
        <v>629</v>
      </c>
      <c r="K663" s="24"/>
      <c r="L663" s="24"/>
      <c r="M663" s="24"/>
      <c r="N663" s="24"/>
      <c r="O663" s="24"/>
      <c r="P663" s="24"/>
      <c r="Q663" s="24"/>
      <c r="R663" s="24"/>
      <c r="S663" s="25"/>
      <c r="T663" s="27"/>
      <c r="U663" s="24"/>
      <c r="V663" s="24"/>
      <c r="W663" s="24"/>
      <c r="X663" s="24"/>
      <c r="Y663" s="24"/>
      <c r="Z663" s="24"/>
      <c r="AA663" s="24"/>
      <c r="AB663" s="24"/>
      <c r="AC663" s="24"/>
      <c r="AD663" s="24"/>
      <c r="AE663" s="24"/>
      <c r="AF663" s="24"/>
      <c r="AG663" s="24"/>
      <c r="AH663" s="24"/>
      <c r="AI663" s="24"/>
      <c r="AJ663" s="24"/>
      <c r="AK663" s="24"/>
      <c r="AL663" s="24"/>
      <c r="AM663" s="24"/>
      <c r="AN663" s="24"/>
      <c r="AO663" s="24"/>
      <c r="AP663" s="24"/>
      <c r="AQ663" s="24"/>
      <c r="AR663" s="24"/>
      <c r="AS663" s="24"/>
      <c r="AT663" s="24"/>
      <c r="AU663" s="24"/>
      <c r="AV663" s="24"/>
      <c r="AW663" s="24"/>
      <c r="AX663" s="24"/>
      <c r="AY663" s="24"/>
      <c r="AZ663" s="24"/>
      <c r="BA663" s="24"/>
      <c r="BB663" s="24"/>
      <c r="BC663" s="24"/>
      <c r="BD663" s="24"/>
      <c r="BE663" s="24"/>
      <c r="BF663" s="24"/>
      <c r="BG663" s="24"/>
      <c r="BH663" s="24"/>
      <c r="BI663" s="24"/>
      <c r="BJ663" s="24"/>
      <c r="BK663" s="24"/>
      <c r="BL663" s="24"/>
      <c r="BM663" s="24"/>
      <c r="BN663" s="24"/>
      <c r="BO663" s="24"/>
      <c r="BP663" s="24"/>
      <c r="BQ663" s="24"/>
      <c r="BR663" s="24"/>
      <c r="BS663" s="24"/>
    </row>
    <row r="664" spans="1:71" s="10" customFormat="1" x14ac:dyDescent="0.25">
      <c r="A664" s="9"/>
      <c r="B664" s="158"/>
      <c r="C664" s="126"/>
      <c r="D664" s="130"/>
      <c r="E664" s="70" t="s">
        <v>28</v>
      </c>
      <c r="F664" s="19">
        <v>0.3</v>
      </c>
      <c r="G664" s="19"/>
      <c r="H664" s="201" t="s">
        <v>0</v>
      </c>
      <c r="I664" s="21"/>
      <c r="J664" s="22"/>
      <c r="K664" s="24"/>
      <c r="L664" s="24"/>
      <c r="M664" s="24"/>
      <c r="N664" s="24"/>
      <c r="O664" s="24"/>
      <c r="P664" s="24"/>
      <c r="Q664" s="24"/>
      <c r="R664" s="24"/>
      <c r="S664" s="25">
        <f t="shared" si="9"/>
        <v>5.3</v>
      </c>
      <c r="T664" s="27">
        <f t="shared" si="8"/>
        <v>5.4</v>
      </c>
      <c r="U664" s="24"/>
      <c r="V664" s="24"/>
      <c r="W664" s="24"/>
      <c r="X664" s="24"/>
      <c r="Y664" s="24"/>
      <c r="Z664" s="24"/>
      <c r="AA664" s="24"/>
      <c r="AB664" s="24"/>
      <c r="AC664" s="24"/>
      <c r="AD664" s="24"/>
      <c r="AE664" s="24"/>
      <c r="AF664" s="24"/>
      <c r="AG664" s="24"/>
      <c r="AH664" s="24"/>
      <c r="AI664" s="24"/>
      <c r="AJ664" s="24"/>
      <c r="AK664" s="24"/>
      <c r="AL664" s="24"/>
      <c r="AM664" s="24"/>
      <c r="AN664" s="24"/>
      <c r="AO664" s="24"/>
      <c r="AP664" s="24"/>
      <c r="AQ664" s="24"/>
      <c r="AR664" s="24"/>
      <c r="AS664" s="24"/>
      <c r="AT664" s="24"/>
      <c r="AU664" s="24"/>
      <c r="AV664" s="24"/>
      <c r="AW664" s="24"/>
      <c r="AX664" s="24"/>
      <c r="AY664" s="24"/>
      <c r="AZ664" s="24"/>
      <c r="BA664" s="24"/>
      <c r="BB664" s="24"/>
      <c r="BC664" s="24"/>
      <c r="BD664" s="24"/>
      <c r="BE664" s="24"/>
      <c r="BF664" s="24"/>
      <c r="BG664" s="24"/>
      <c r="BH664" s="24"/>
      <c r="BI664" s="24"/>
      <c r="BJ664" s="24"/>
      <c r="BK664" s="24"/>
      <c r="BL664" s="24"/>
      <c r="BM664" s="24"/>
      <c r="BN664" s="24"/>
      <c r="BO664" s="24"/>
      <c r="BP664" s="24"/>
      <c r="BQ664" s="24"/>
      <c r="BR664" s="24"/>
      <c r="BS664" s="24"/>
    </row>
    <row r="665" spans="1:71" s="10" customFormat="1" x14ac:dyDescent="0.25">
      <c r="A665" s="9"/>
      <c r="B665" s="158"/>
      <c r="C665" s="16"/>
      <c r="D665" s="130"/>
      <c r="E665" s="70" t="s">
        <v>7</v>
      </c>
      <c r="F665" s="19">
        <v>0.6</v>
      </c>
      <c r="G665" s="19"/>
      <c r="H665" s="201" t="s">
        <v>0</v>
      </c>
      <c r="I665" s="21"/>
      <c r="J665" s="22"/>
      <c r="K665" s="24"/>
      <c r="L665" s="24"/>
      <c r="M665" s="24"/>
      <c r="N665" s="24"/>
      <c r="O665" s="24"/>
      <c r="P665" s="24"/>
      <c r="Q665" s="24"/>
      <c r="R665" s="24"/>
      <c r="S665" s="25">
        <f t="shared" si="9"/>
        <v>5.3</v>
      </c>
      <c r="T665" s="27">
        <f t="shared" si="8"/>
        <v>5.4</v>
      </c>
      <c r="U665" s="24"/>
      <c r="V665" s="24"/>
      <c r="W665" s="24"/>
      <c r="X665" s="24"/>
      <c r="Y665" s="24"/>
      <c r="Z665" s="24"/>
      <c r="AA665" s="24"/>
      <c r="AB665" s="24"/>
      <c r="AC665" s="24"/>
      <c r="AD665" s="24"/>
      <c r="AE665" s="24"/>
      <c r="AF665" s="24"/>
      <c r="AG665" s="24"/>
      <c r="AH665" s="24"/>
      <c r="AI665" s="24"/>
      <c r="AJ665" s="24"/>
      <c r="AK665" s="24"/>
      <c r="AL665" s="24"/>
      <c r="AM665" s="24"/>
      <c r="AN665" s="24"/>
      <c r="AO665" s="24"/>
      <c r="AP665" s="24"/>
      <c r="AQ665" s="24"/>
      <c r="AR665" s="24"/>
      <c r="AS665" s="24"/>
      <c r="AT665" s="24"/>
      <c r="AU665" s="24"/>
      <c r="AV665" s="24"/>
      <c r="AW665" s="24"/>
      <c r="AX665" s="24"/>
      <c r="AY665" s="24"/>
      <c r="AZ665" s="24"/>
      <c r="BA665" s="24"/>
      <c r="BB665" s="24"/>
      <c r="BC665" s="24"/>
      <c r="BD665" s="24"/>
      <c r="BE665" s="24"/>
      <c r="BF665" s="24"/>
      <c r="BG665" s="24"/>
      <c r="BH665" s="24"/>
      <c r="BI665" s="24"/>
      <c r="BJ665" s="24"/>
      <c r="BK665" s="24"/>
      <c r="BL665" s="24"/>
      <c r="BM665" s="24"/>
      <c r="BN665" s="24"/>
      <c r="BO665" s="24"/>
      <c r="BP665" s="24"/>
      <c r="BQ665" s="24"/>
      <c r="BR665" s="24"/>
      <c r="BS665" s="24"/>
    </row>
    <row r="666" spans="1:71" s="10" customFormat="1" x14ac:dyDescent="0.25">
      <c r="A666" s="9"/>
      <c r="B666" s="158"/>
      <c r="C666" s="16"/>
      <c r="D666" s="130"/>
      <c r="E666" s="66" t="s">
        <v>309</v>
      </c>
      <c r="F666" s="67" t="s">
        <v>134</v>
      </c>
      <c r="G666" s="19"/>
      <c r="H666" s="201" t="s">
        <v>1</v>
      </c>
      <c r="I666" s="21"/>
      <c r="J666" s="22" t="s">
        <v>614</v>
      </c>
      <c r="K666" s="24"/>
      <c r="L666" s="24"/>
      <c r="M666" s="24"/>
      <c r="N666" s="24"/>
      <c r="O666" s="24"/>
      <c r="P666" s="24"/>
      <c r="Q666" s="24"/>
      <c r="R666" s="24"/>
      <c r="S666" s="25">
        <f t="shared" si="9"/>
        <v>5.3</v>
      </c>
      <c r="T666" s="27">
        <f t="shared" si="8"/>
        <v>5.4</v>
      </c>
      <c r="U666" s="24"/>
      <c r="V666" s="24"/>
      <c r="W666" s="24"/>
      <c r="X666" s="24"/>
      <c r="Y666" s="24"/>
      <c r="Z666" s="24"/>
      <c r="AA666" s="24"/>
      <c r="AB666" s="24"/>
      <c r="AC666" s="24"/>
      <c r="AD666" s="24"/>
      <c r="AE666" s="24"/>
      <c r="AF666" s="24"/>
      <c r="AG666" s="24"/>
      <c r="AH666" s="24"/>
      <c r="AI666" s="24"/>
      <c r="AJ666" s="24"/>
      <c r="AK666" s="24"/>
      <c r="AL666" s="24"/>
      <c r="AM666" s="24"/>
      <c r="AN666" s="24"/>
      <c r="AO666" s="24"/>
      <c r="AP666" s="24"/>
      <c r="AQ666" s="24"/>
      <c r="AR666" s="24"/>
      <c r="AS666" s="24"/>
      <c r="AT666" s="24"/>
      <c r="AU666" s="24"/>
      <c r="AV666" s="24"/>
      <c r="AW666" s="24"/>
      <c r="AX666" s="24"/>
      <c r="AY666" s="24"/>
      <c r="AZ666" s="24"/>
      <c r="BA666" s="24"/>
      <c r="BB666" s="24"/>
      <c r="BC666" s="24"/>
      <c r="BD666" s="24"/>
      <c r="BE666" s="24"/>
      <c r="BF666" s="24"/>
      <c r="BG666" s="24"/>
      <c r="BH666" s="24"/>
      <c r="BI666" s="24"/>
      <c r="BJ666" s="24"/>
      <c r="BK666" s="24"/>
      <c r="BL666" s="24"/>
      <c r="BM666" s="24"/>
      <c r="BN666" s="24"/>
      <c r="BO666" s="24"/>
      <c r="BP666" s="24"/>
      <c r="BQ666" s="24"/>
      <c r="BR666" s="24"/>
      <c r="BS666" s="24"/>
    </row>
    <row r="667" spans="1:71" s="10" customFormat="1" x14ac:dyDescent="0.25">
      <c r="A667" s="9"/>
      <c r="B667" s="158"/>
      <c r="C667" s="16"/>
      <c r="D667" s="127" t="s">
        <v>485</v>
      </c>
      <c r="E667" s="128"/>
      <c r="F667" s="129"/>
      <c r="G667" s="19"/>
      <c r="H667" s="201"/>
      <c r="I667" s="21"/>
      <c r="J667" s="11"/>
      <c r="K667" s="24"/>
      <c r="L667" s="24"/>
      <c r="M667" s="24"/>
      <c r="N667" s="24"/>
      <c r="O667" s="24"/>
      <c r="P667" s="24"/>
      <c r="Q667" s="24"/>
      <c r="R667" s="24"/>
      <c r="S667" s="25">
        <f t="shared" si="9"/>
        <v>5.3</v>
      </c>
      <c r="T667" s="27">
        <f t="shared" si="8"/>
        <v>5.4</v>
      </c>
      <c r="U667" s="24"/>
      <c r="V667" s="24"/>
      <c r="W667" s="24"/>
      <c r="X667" s="24"/>
      <c r="Y667" s="24"/>
      <c r="Z667" s="24"/>
      <c r="AA667" s="24"/>
      <c r="AB667" s="24"/>
      <c r="AC667" s="24"/>
      <c r="AD667" s="24"/>
      <c r="AE667" s="24"/>
      <c r="AF667" s="24"/>
      <c r="AG667" s="24"/>
      <c r="AH667" s="24"/>
      <c r="AI667" s="24"/>
      <c r="AJ667" s="24"/>
      <c r="AK667" s="24"/>
      <c r="AL667" s="24"/>
      <c r="AM667" s="24"/>
      <c r="AN667" s="24"/>
      <c r="AO667" s="24"/>
      <c r="AP667" s="24"/>
      <c r="AQ667" s="24"/>
      <c r="AR667" s="24"/>
      <c r="AS667" s="24"/>
      <c r="AT667" s="24"/>
      <c r="AU667" s="24"/>
      <c r="AV667" s="24"/>
      <c r="AW667" s="24"/>
      <c r="AX667" s="24"/>
      <c r="AY667" s="24"/>
      <c r="AZ667" s="24"/>
      <c r="BA667" s="24"/>
      <c r="BB667" s="24"/>
      <c r="BC667" s="24"/>
      <c r="BD667" s="24"/>
      <c r="BE667" s="24"/>
      <c r="BF667" s="24"/>
      <c r="BG667" s="24"/>
      <c r="BH667" s="24"/>
      <c r="BI667" s="24"/>
      <c r="BJ667" s="24"/>
      <c r="BK667" s="24"/>
      <c r="BL667" s="24"/>
      <c r="BM667" s="24"/>
      <c r="BN667" s="24"/>
      <c r="BO667" s="24"/>
      <c r="BP667" s="24"/>
      <c r="BQ667" s="24"/>
      <c r="BR667" s="24"/>
      <c r="BS667" s="24"/>
    </row>
    <row r="668" spans="1:71" s="172" customFormat="1" x14ac:dyDescent="0.25">
      <c r="A668" s="9"/>
      <c r="B668" s="158"/>
      <c r="C668" s="16"/>
      <c r="D668" s="127"/>
      <c r="E668" s="66" t="s">
        <v>308</v>
      </c>
      <c r="F668" s="129" t="s">
        <v>317</v>
      </c>
      <c r="G668" s="19"/>
      <c r="H668" s="201" t="s">
        <v>0</v>
      </c>
      <c r="I668" s="21"/>
      <c r="J668" s="11"/>
      <c r="K668" s="24"/>
      <c r="L668" s="24"/>
      <c r="M668" s="24"/>
      <c r="N668" s="24"/>
      <c r="O668" s="24"/>
      <c r="P668" s="24"/>
      <c r="Q668" s="24"/>
      <c r="R668" s="24"/>
      <c r="S668" s="25"/>
      <c r="T668" s="27"/>
      <c r="U668" s="24"/>
      <c r="V668" s="24"/>
      <c r="W668" s="24"/>
      <c r="X668" s="24"/>
      <c r="Y668" s="24"/>
      <c r="Z668" s="24"/>
      <c r="AA668" s="24"/>
      <c r="AB668" s="24"/>
      <c r="AC668" s="24"/>
      <c r="AD668" s="24"/>
      <c r="AE668" s="24"/>
      <c r="AF668" s="24"/>
      <c r="AG668" s="24"/>
      <c r="AH668" s="24"/>
      <c r="AI668" s="24"/>
      <c r="AJ668" s="24"/>
      <c r="AK668" s="24"/>
      <c r="AL668" s="24"/>
      <c r="AM668" s="24"/>
      <c r="AN668" s="24"/>
      <c r="AO668" s="24"/>
      <c r="AP668" s="24"/>
      <c r="AQ668" s="24"/>
      <c r="AR668" s="24"/>
      <c r="AS668" s="24"/>
      <c r="AT668" s="24"/>
      <c r="AU668" s="24"/>
      <c r="AV668" s="24"/>
      <c r="AW668" s="24"/>
      <c r="AX668" s="24"/>
      <c r="AY668" s="24"/>
      <c r="AZ668" s="24"/>
      <c r="BA668" s="24"/>
      <c r="BB668" s="24"/>
      <c r="BC668" s="24"/>
      <c r="BD668" s="24"/>
      <c r="BE668" s="24"/>
      <c r="BF668" s="24"/>
      <c r="BG668" s="24"/>
      <c r="BH668" s="24"/>
      <c r="BI668" s="24"/>
      <c r="BJ668" s="24"/>
      <c r="BK668" s="24"/>
      <c r="BL668" s="24"/>
      <c r="BM668" s="24"/>
      <c r="BN668" s="24"/>
      <c r="BO668" s="24"/>
      <c r="BP668" s="24"/>
      <c r="BQ668" s="24"/>
      <c r="BR668" s="24"/>
      <c r="BS668" s="24"/>
    </row>
    <row r="669" spans="1:71" s="10" customFormat="1" x14ac:dyDescent="0.25">
      <c r="A669" s="9"/>
      <c r="B669" s="158"/>
      <c r="C669" s="126"/>
      <c r="D669" s="130"/>
      <c r="E669" s="70" t="s">
        <v>28</v>
      </c>
      <c r="F669" s="19">
        <v>2.9999999999999997E-4</v>
      </c>
      <c r="G669" s="19"/>
      <c r="H669" s="201" t="s">
        <v>0</v>
      </c>
      <c r="I669" s="21"/>
      <c r="J669" s="22"/>
      <c r="K669" s="24"/>
      <c r="L669" s="24"/>
      <c r="M669" s="24"/>
      <c r="N669" s="24"/>
      <c r="O669" s="24"/>
      <c r="P669" s="24"/>
      <c r="Q669" s="24"/>
      <c r="R669" s="24"/>
      <c r="S669" s="25">
        <f t="shared" si="9"/>
        <v>5.3</v>
      </c>
      <c r="T669" s="27">
        <f t="shared" si="8"/>
        <v>5.4</v>
      </c>
      <c r="U669" s="24"/>
      <c r="V669" s="24"/>
      <c r="W669" s="24"/>
      <c r="X669" s="24"/>
      <c r="Y669" s="24"/>
      <c r="Z669" s="24"/>
      <c r="AA669" s="24"/>
      <c r="AB669" s="24"/>
      <c r="AC669" s="24"/>
      <c r="AD669" s="24"/>
      <c r="AE669" s="24"/>
      <c r="AF669" s="24"/>
      <c r="AG669" s="24"/>
      <c r="AH669" s="24"/>
      <c r="AI669" s="24"/>
      <c r="AJ669" s="24"/>
      <c r="AK669" s="24"/>
      <c r="AL669" s="24"/>
      <c r="AM669" s="24"/>
      <c r="AN669" s="24"/>
      <c r="AO669" s="24"/>
      <c r="AP669" s="24"/>
      <c r="AQ669" s="24"/>
      <c r="AR669" s="24"/>
      <c r="AS669" s="24"/>
      <c r="AT669" s="24"/>
      <c r="AU669" s="24"/>
      <c r="AV669" s="24"/>
      <c r="AW669" s="24"/>
      <c r="AX669" s="24"/>
      <c r="AY669" s="24"/>
      <c r="AZ669" s="24"/>
      <c r="BA669" s="24"/>
      <c r="BB669" s="24"/>
      <c r="BC669" s="24"/>
      <c r="BD669" s="24"/>
      <c r="BE669" s="24"/>
      <c r="BF669" s="24"/>
      <c r="BG669" s="24"/>
      <c r="BH669" s="24"/>
      <c r="BI669" s="24"/>
      <c r="BJ669" s="24"/>
      <c r="BK669" s="24"/>
      <c r="BL669" s="24"/>
      <c r="BM669" s="24"/>
      <c r="BN669" s="24"/>
      <c r="BO669" s="24"/>
      <c r="BP669" s="24"/>
      <c r="BQ669" s="24"/>
      <c r="BR669" s="24"/>
      <c r="BS669" s="24"/>
    </row>
    <row r="670" spans="1:71" s="10" customFormat="1" x14ac:dyDescent="0.25">
      <c r="A670" s="9"/>
      <c r="B670" s="158"/>
      <c r="C670" s="16"/>
      <c r="D670" s="130"/>
      <c r="E670" s="70" t="s">
        <v>7</v>
      </c>
      <c r="F670" s="19">
        <v>0.03</v>
      </c>
      <c r="G670" s="19"/>
      <c r="H670" s="201" t="s">
        <v>0</v>
      </c>
      <c r="I670" s="21"/>
      <c r="J670" s="22"/>
      <c r="K670" s="24"/>
      <c r="L670" s="24"/>
      <c r="M670" s="24"/>
      <c r="N670" s="24"/>
      <c r="O670" s="24"/>
      <c r="P670" s="24"/>
      <c r="Q670" s="24"/>
      <c r="R670" s="24"/>
      <c r="S670" s="25">
        <f t="shared" si="9"/>
        <v>5.3</v>
      </c>
      <c r="T670" s="27">
        <f t="shared" si="8"/>
        <v>5.4</v>
      </c>
      <c r="U670" s="24"/>
      <c r="V670" s="24"/>
      <c r="W670" s="24"/>
      <c r="X670" s="24"/>
      <c r="Y670" s="24"/>
      <c r="Z670" s="24"/>
      <c r="AA670" s="24"/>
      <c r="AB670" s="24"/>
      <c r="AC670" s="24"/>
      <c r="AD670" s="24"/>
      <c r="AE670" s="24"/>
      <c r="AF670" s="24"/>
      <c r="AG670" s="24"/>
      <c r="AH670" s="24"/>
      <c r="AI670" s="24"/>
      <c r="AJ670" s="24"/>
      <c r="AK670" s="24"/>
      <c r="AL670" s="24"/>
      <c r="AM670" s="24"/>
      <c r="AN670" s="24"/>
      <c r="AO670" s="24"/>
      <c r="AP670" s="24"/>
      <c r="AQ670" s="24"/>
      <c r="AR670" s="24"/>
      <c r="AS670" s="24"/>
      <c r="AT670" s="24"/>
      <c r="AU670" s="24"/>
      <c r="AV670" s="24"/>
      <c r="AW670" s="24"/>
      <c r="AX670" s="24"/>
      <c r="AY670" s="24"/>
      <c r="AZ670" s="24"/>
      <c r="BA670" s="24"/>
      <c r="BB670" s="24"/>
      <c r="BC670" s="24"/>
      <c r="BD670" s="24"/>
      <c r="BE670" s="24"/>
      <c r="BF670" s="24"/>
      <c r="BG670" s="24"/>
      <c r="BH670" s="24"/>
      <c r="BI670" s="24"/>
      <c r="BJ670" s="24"/>
      <c r="BK670" s="24"/>
      <c r="BL670" s="24"/>
      <c r="BM670" s="24"/>
      <c r="BN670" s="24"/>
      <c r="BO670" s="24"/>
      <c r="BP670" s="24"/>
      <c r="BQ670" s="24"/>
      <c r="BR670" s="24"/>
      <c r="BS670" s="24"/>
    </row>
    <row r="671" spans="1:71" s="10" customFormat="1" x14ac:dyDescent="0.25">
      <c r="A671" s="9"/>
      <c r="B671" s="158"/>
      <c r="C671" s="16"/>
      <c r="D671" s="130"/>
      <c r="E671" s="66" t="s">
        <v>309</v>
      </c>
      <c r="F671" s="67" t="s">
        <v>134</v>
      </c>
      <c r="G671" s="19"/>
      <c r="H671" s="201" t="s">
        <v>1</v>
      </c>
      <c r="I671" s="21"/>
      <c r="J671" s="22" t="s">
        <v>614</v>
      </c>
      <c r="K671" s="24"/>
      <c r="L671" s="24"/>
      <c r="M671" s="24"/>
      <c r="N671" s="24"/>
      <c r="O671" s="24"/>
      <c r="P671" s="24"/>
      <c r="Q671" s="24"/>
      <c r="R671" s="24"/>
      <c r="S671" s="25">
        <f t="shared" si="9"/>
        <v>5.3</v>
      </c>
      <c r="T671" s="27">
        <f t="shared" si="8"/>
        <v>5.4</v>
      </c>
      <c r="U671" s="24"/>
      <c r="V671" s="24"/>
      <c r="W671" s="24"/>
      <c r="X671" s="24"/>
      <c r="Y671" s="24"/>
      <c r="Z671" s="24"/>
      <c r="AA671" s="24"/>
      <c r="AB671" s="24"/>
      <c r="AC671" s="24"/>
      <c r="AD671" s="24"/>
      <c r="AE671" s="24"/>
      <c r="AF671" s="24"/>
      <c r="AG671" s="24"/>
      <c r="AH671" s="24"/>
      <c r="AI671" s="24"/>
      <c r="AJ671" s="24"/>
      <c r="AK671" s="24"/>
      <c r="AL671" s="24"/>
      <c r="AM671" s="24"/>
      <c r="AN671" s="24"/>
      <c r="AO671" s="24"/>
      <c r="AP671" s="24"/>
      <c r="AQ671" s="24"/>
      <c r="AR671" s="24"/>
      <c r="AS671" s="24"/>
      <c r="AT671" s="24"/>
      <c r="AU671" s="24"/>
      <c r="AV671" s="24"/>
      <c r="AW671" s="24"/>
      <c r="AX671" s="24"/>
      <c r="AY671" s="24"/>
      <c r="AZ671" s="24"/>
      <c r="BA671" s="24"/>
      <c r="BB671" s="24"/>
      <c r="BC671" s="24"/>
      <c r="BD671" s="24"/>
      <c r="BE671" s="24"/>
      <c r="BF671" s="24"/>
      <c r="BG671" s="24"/>
      <c r="BH671" s="24"/>
      <c r="BI671" s="24"/>
      <c r="BJ671" s="24"/>
      <c r="BK671" s="24"/>
      <c r="BL671" s="24"/>
      <c r="BM671" s="24"/>
      <c r="BN671" s="24"/>
      <c r="BO671" s="24"/>
      <c r="BP671" s="24"/>
      <c r="BQ671" s="24"/>
      <c r="BR671" s="24"/>
      <c r="BS671" s="24"/>
    </row>
    <row r="672" spans="1:71" s="10" customFormat="1" x14ac:dyDescent="0.25">
      <c r="A672" s="9"/>
      <c r="B672" s="158"/>
      <c r="C672" s="16"/>
      <c r="D672" s="127" t="s">
        <v>484</v>
      </c>
      <c r="E672" s="128"/>
      <c r="F672" s="129"/>
      <c r="G672" s="19"/>
      <c r="H672" s="201"/>
      <c r="I672" s="21"/>
      <c r="J672" s="22"/>
      <c r="K672" s="24"/>
      <c r="L672" s="24"/>
      <c r="M672" s="24"/>
      <c r="N672" s="24"/>
      <c r="O672" s="24"/>
      <c r="P672" s="24"/>
      <c r="Q672" s="24"/>
      <c r="R672" s="24"/>
      <c r="S672" s="25">
        <f t="shared" si="9"/>
        <v>5.3</v>
      </c>
      <c r="T672" s="27">
        <f t="shared" si="8"/>
        <v>5.4</v>
      </c>
      <c r="U672" s="24"/>
      <c r="V672" s="24"/>
      <c r="W672" s="24"/>
      <c r="X672" s="24"/>
      <c r="Y672" s="24"/>
      <c r="Z672" s="24"/>
      <c r="AA672" s="24"/>
      <c r="AB672" s="24"/>
      <c r="AC672" s="24"/>
      <c r="AD672" s="24"/>
      <c r="AE672" s="24"/>
      <c r="AF672" s="24"/>
      <c r="AG672" s="24"/>
      <c r="AH672" s="24"/>
      <c r="AI672" s="24"/>
      <c r="AJ672" s="24"/>
      <c r="AK672" s="24"/>
      <c r="AL672" s="24"/>
      <c r="AM672" s="24"/>
      <c r="AN672" s="24"/>
      <c r="AO672" s="24"/>
      <c r="AP672" s="24"/>
      <c r="AQ672" s="24"/>
      <c r="AR672" s="24"/>
      <c r="AS672" s="24"/>
      <c r="AT672" s="24"/>
      <c r="AU672" s="24"/>
      <c r="AV672" s="24"/>
      <c r="AW672" s="24"/>
      <c r="AX672" s="24"/>
      <c r="AY672" s="24"/>
      <c r="AZ672" s="24"/>
      <c r="BA672" s="24"/>
      <c r="BB672" s="24"/>
      <c r="BC672" s="24"/>
      <c r="BD672" s="24"/>
      <c r="BE672" s="24"/>
      <c r="BF672" s="24"/>
      <c r="BG672" s="24"/>
      <c r="BH672" s="24"/>
      <c r="BI672" s="24"/>
      <c r="BJ672" s="24"/>
      <c r="BK672" s="24"/>
      <c r="BL672" s="24"/>
      <c r="BM672" s="24"/>
      <c r="BN672" s="24"/>
      <c r="BO672" s="24"/>
      <c r="BP672" s="24"/>
      <c r="BQ672" s="24"/>
      <c r="BR672" s="24"/>
      <c r="BS672" s="24"/>
    </row>
    <row r="673" spans="1:71" s="172" customFormat="1" ht="17.25" x14ac:dyDescent="0.25">
      <c r="A673" s="9"/>
      <c r="B673" s="158"/>
      <c r="C673" s="16"/>
      <c r="D673" s="127"/>
      <c r="E673" s="66" t="s">
        <v>308</v>
      </c>
      <c r="F673" s="129" t="s">
        <v>487</v>
      </c>
      <c r="G673" s="19"/>
      <c r="H673" s="201" t="s">
        <v>0</v>
      </c>
      <c r="I673" s="21"/>
      <c r="J673" s="22"/>
      <c r="K673" s="24"/>
      <c r="L673" s="24"/>
      <c r="M673" s="24"/>
      <c r="N673" s="24"/>
      <c r="O673" s="24"/>
      <c r="P673" s="24"/>
      <c r="Q673" s="24"/>
      <c r="R673" s="24"/>
      <c r="S673" s="25"/>
      <c r="T673" s="27"/>
      <c r="U673" s="24"/>
      <c r="V673" s="24"/>
      <c r="W673" s="24"/>
      <c r="X673" s="24"/>
      <c r="Y673" s="24"/>
      <c r="Z673" s="24"/>
      <c r="AA673" s="24"/>
      <c r="AB673" s="24"/>
      <c r="AC673" s="24"/>
      <c r="AD673" s="24"/>
      <c r="AE673" s="24"/>
      <c r="AF673" s="24"/>
      <c r="AG673" s="24"/>
      <c r="AH673" s="24"/>
      <c r="AI673" s="24"/>
      <c r="AJ673" s="24"/>
      <c r="AK673" s="24"/>
      <c r="AL673" s="24"/>
      <c r="AM673" s="24"/>
      <c r="AN673" s="24"/>
      <c r="AO673" s="24"/>
      <c r="AP673" s="24"/>
      <c r="AQ673" s="24"/>
      <c r="AR673" s="24"/>
      <c r="AS673" s="24"/>
      <c r="AT673" s="24"/>
      <c r="AU673" s="24"/>
      <c r="AV673" s="24"/>
      <c r="AW673" s="24"/>
      <c r="AX673" s="24"/>
      <c r="AY673" s="24"/>
      <c r="AZ673" s="24"/>
      <c r="BA673" s="24"/>
      <c r="BB673" s="24"/>
      <c r="BC673" s="24"/>
      <c r="BD673" s="24"/>
      <c r="BE673" s="24"/>
      <c r="BF673" s="24"/>
      <c r="BG673" s="24"/>
      <c r="BH673" s="24"/>
      <c r="BI673" s="24"/>
      <c r="BJ673" s="24"/>
      <c r="BK673" s="24"/>
      <c r="BL673" s="24"/>
      <c r="BM673" s="24"/>
      <c r="BN673" s="24"/>
      <c r="BO673" s="24"/>
      <c r="BP673" s="24"/>
      <c r="BQ673" s="24"/>
      <c r="BR673" s="24"/>
      <c r="BS673" s="24"/>
    </row>
    <row r="674" spans="1:71" s="10" customFormat="1" x14ac:dyDescent="0.25">
      <c r="A674" s="9"/>
      <c r="B674" s="158"/>
      <c r="C674" s="126"/>
      <c r="D674" s="130"/>
      <c r="E674" s="70" t="s">
        <v>28</v>
      </c>
      <c r="F674" s="186">
        <v>10000</v>
      </c>
      <c r="G674" s="19"/>
      <c r="H674" s="201" t="s">
        <v>0</v>
      </c>
      <c r="I674" s="21"/>
      <c r="J674" s="22"/>
      <c r="K674" s="24"/>
      <c r="L674" s="24"/>
      <c r="M674" s="24"/>
      <c r="N674" s="24"/>
      <c r="O674" s="24"/>
      <c r="P674" s="24"/>
      <c r="Q674" s="24"/>
      <c r="R674" s="24"/>
      <c r="S674" s="25">
        <f t="shared" si="9"/>
        <v>5.3</v>
      </c>
      <c r="T674" s="27">
        <f t="shared" si="8"/>
        <v>5.4</v>
      </c>
      <c r="U674" s="24"/>
      <c r="V674" s="24"/>
      <c r="W674" s="24"/>
      <c r="X674" s="24"/>
      <c r="Y674" s="24"/>
      <c r="Z674" s="24"/>
      <c r="AA674" s="24"/>
      <c r="AB674" s="24"/>
      <c r="AC674" s="24"/>
      <c r="AD674" s="24"/>
      <c r="AE674" s="24"/>
      <c r="AF674" s="24"/>
      <c r="AG674" s="24"/>
      <c r="AH674" s="24"/>
      <c r="AI674" s="24"/>
      <c r="AJ674" s="24"/>
      <c r="AK674" s="24"/>
      <c r="AL674" s="24"/>
      <c r="AM674" s="24"/>
      <c r="AN674" s="24"/>
      <c r="AO674" s="24"/>
      <c r="AP674" s="24"/>
      <c r="AQ674" s="24"/>
      <c r="AR674" s="24"/>
      <c r="AS674" s="24"/>
      <c r="AT674" s="24"/>
      <c r="AU674" s="24"/>
      <c r="AV674" s="24"/>
      <c r="AW674" s="24"/>
      <c r="AX674" s="24"/>
      <c r="AY674" s="24"/>
      <c r="AZ674" s="24"/>
      <c r="BA674" s="24"/>
      <c r="BB674" s="24"/>
      <c r="BC674" s="24"/>
      <c r="BD674" s="24"/>
      <c r="BE674" s="24"/>
      <c r="BF674" s="24"/>
      <c r="BG674" s="24"/>
      <c r="BH674" s="24"/>
      <c r="BI674" s="24"/>
      <c r="BJ674" s="24"/>
      <c r="BK674" s="24"/>
      <c r="BL674" s="24"/>
      <c r="BM674" s="24"/>
      <c r="BN674" s="24"/>
      <c r="BO674" s="24"/>
      <c r="BP674" s="24"/>
      <c r="BQ674" s="24"/>
      <c r="BR674" s="24"/>
      <c r="BS674" s="24"/>
    </row>
    <row r="675" spans="1:71" s="10" customFormat="1" x14ac:dyDescent="0.25">
      <c r="A675" s="9"/>
      <c r="B675" s="158"/>
      <c r="C675" s="16"/>
      <c r="D675" s="130"/>
      <c r="E675" s="70" t="s">
        <v>7</v>
      </c>
      <c r="F675" s="186">
        <v>140000</v>
      </c>
      <c r="G675" s="19"/>
      <c r="H675" s="201" t="s">
        <v>0</v>
      </c>
      <c r="I675" s="21"/>
      <c r="J675" s="22"/>
      <c r="K675" s="24"/>
      <c r="L675" s="24"/>
      <c r="M675" s="24"/>
      <c r="N675" s="24"/>
      <c r="O675" s="24"/>
      <c r="P675" s="24"/>
      <c r="Q675" s="24"/>
      <c r="R675" s="24"/>
      <c r="S675" s="25">
        <f t="shared" si="9"/>
        <v>5.3</v>
      </c>
      <c r="T675" s="27">
        <f t="shared" si="8"/>
        <v>5.4</v>
      </c>
      <c r="U675" s="24"/>
      <c r="V675" s="24"/>
      <c r="W675" s="24"/>
      <c r="X675" s="24"/>
      <c r="Y675" s="24"/>
      <c r="Z675" s="24"/>
      <c r="AA675" s="24"/>
      <c r="AB675" s="24"/>
      <c r="AC675" s="24"/>
      <c r="AD675" s="24"/>
      <c r="AE675" s="24"/>
      <c r="AF675" s="24"/>
      <c r="AG675" s="24"/>
      <c r="AH675" s="24"/>
      <c r="AI675" s="24"/>
      <c r="AJ675" s="24"/>
      <c r="AK675" s="24"/>
      <c r="AL675" s="24"/>
      <c r="AM675" s="24"/>
      <c r="AN675" s="24"/>
      <c r="AO675" s="24"/>
      <c r="AP675" s="24"/>
      <c r="AQ675" s="24"/>
      <c r="AR675" s="24"/>
      <c r="AS675" s="24"/>
      <c r="AT675" s="24"/>
      <c r="AU675" s="24"/>
      <c r="AV675" s="24"/>
      <c r="AW675" s="24"/>
      <c r="AX675" s="24"/>
      <c r="AY675" s="24"/>
      <c r="AZ675" s="24"/>
      <c r="BA675" s="24"/>
      <c r="BB675" s="24"/>
      <c r="BC675" s="24"/>
      <c r="BD675" s="24"/>
      <c r="BE675" s="24"/>
      <c r="BF675" s="24"/>
      <c r="BG675" s="24"/>
      <c r="BH675" s="24"/>
      <c r="BI675" s="24"/>
      <c r="BJ675" s="24"/>
      <c r="BK675" s="24"/>
      <c r="BL675" s="24"/>
      <c r="BM675" s="24"/>
      <c r="BN675" s="24"/>
      <c r="BO675" s="24"/>
      <c r="BP675" s="24"/>
      <c r="BQ675" s="24"/>
      <c r="BR675" s="24"/>
      <c r="BS675" s="24"/>
    </row>
    <row r="676" spans="1:71" s="10" customFormat="1" x14ac:dyDescent="0.25">
      <c r="A676" s="9"/>
      <c r="B676" s="158"/>
      <c r="C676" s="16"/>
      <c r="D676" s="130"/>
      <c r="E676" s="66" t="s">
        <v>309</v>
      </c>
      <c r="F676" s="129" t="s">
        <v>134</v>
      </c>
      <c r="G676" s="19"/>
      <c r="H676" s="201" t="s">
        <v>1</v>
      </c>
      <c r="I676" s="21"/>
      <c r="J676" s="22" t="s">
        <v>630</v>
      </c>
      <c r="K676" s="24"/>
      <c r="L676" s="24"/>
      <c r="M676" s="24"/>
      <c r="N676" s="24"/>
      <c r="O676" s="24"/>
      <c r="P676" s="24"/>
      <c r="Q676" s="24"/>
      <c r="R676" s="24"/>
      <c r="S676" s="25">
        <f t="shared" si="9"/>
        <v>5.3</v>
      </c>
      <c r="T676" s="27">
        <f t="shared" si="8"/>
        <v>5.4</v>
      </c>
      <c r="U676" s="24"/>
      <c r="V676" s="24"/>
      <c r="W676" s="24"/>
      <c r="X676" s="24"/>
      <c r="Y676" s="24"/>
      <c r="Z676" s="24"/>
      <c r="AA676" s="24"/>
      <c r="AB676" s="24"/>
      <c r="AC676" s="24"/>
      <c r="AD676" s="24"/>
      <c r="AE676" s="24"/>
      <c r="AF676" s="24"/>
      <c r="AG676" s="24"/>
      <c r="AH676" s="24"/>
      <c r="AI676" s="24"/>
      <c r="AJ676" s="24"/>
      <c r="AK676" s="24"/>
      <c r="AL676" s="24"/>
      <c r="AM676" s="24"/>
      <c r="AN676" s="24"/>
      <c r="AO676" s="24"/>
      <c r="AP676" s="24"/>
      <c r="AQ676" s="24"/>
      <c r="AR676" s="24"/>
      <c r="AS676" s="24"/>
      <c r="AT676" s="24"/>
      <c r="AU676" s="24"/>
      <c r="AV676" s="24"/>
      <c r="AW676" s="24"/>
      <c r="AX676" s="24"/>
      <c r="AY676" s="24"/>
      <c r="AZ676" s="24"/>
      <c r="BA676" s="24"/>
      <c r="BB676" s="24"/>
      <c r="BC676" s="24"/>
      <c r="BD676" s="24"/>
      <c r="BE676" s="24"/>
      <c r="BF676" s="24"/>
      <c r="BG676" s="24"/>
      <c r="BH676" s="24"/>
      <c r="BI676" s="24"/>
      <c r="BJ676" s="24"/>
      <c r="BK676" s="24"/>
      <c r="BL676" s="24"/>
      <c r="BM676" s="24"/>
      <c r="BN676" s="24"/>
      <c r="BO676" s="24"/>
      <c r="BP676" s="24"/>
      <c r="BQ676" s="24"/>
      <c r="BR676" s="24"/>
      <c r="BS676" s="24"/>
    </row>
    <row r="677" spans="1:71" s="10" customFormat="1" x14ac:dyDescent="0.25">
      <c r="A677" s="9"/>
      <c r="B677" s="158"/>
      <c r="C677" s="16"/>
      <c r="D677" s="127" t="s">
        <v>483</v>
      </c>
      <c r="E677" s="128"/>
      <c r="F677" s="129"/>
      <c r="G677" s="19"/>
      <c r="H677" s="201"/>
      <c r="I677" s="21"/>
      <c r="J677" s="22" t="s">
        <v>639</v>
      </c>
      <c r="K677" s="24"/>
      <c r="L677" s="24"/>
      <c r="M677" s="24"/>
      <c r="N677" s="24"/>
      <c r="O677" s="24"/>
      <c r="P677" s="24"/>
      <c r="Q677" s="24"/>
      <c r="R677" s="24"/>
      <c r="S677" s="25">
        <f t="shared" si="9"/>
        <v>5.3</v>
      </c>
      <c r="T677" s="27">
        <f t="shared" si="8"/>
        <v>5.4</v>
      </c>
      <c r="U677" s="24"/>
      <c r="V677" s="24"/>
      <c r="W677" s="24"/>
      <c r="X677" s="24"/>
      <c r="Y677" s="24"/>
      <c r="Z677" s="24"/>
      <c r="AA677" s="24"/>
      <c r="AB677" s="24"/>
      <c r="AC677" s="24"/>
      <c r="AD677" s="24"/>
      <c r="AE677" s="24"/>
      <c r="AF677" s="24"/>
      <c r="AG677" s="24"/>
      <c r="AH677" s="24"/>
      <c r="AI677" s="24"/>
      <c r="AJ677" s="24"/>
      <c r="AK677" s="24"/>
      <c r="AL677" s="24"/>
      <c r="AM677" s="24"/>
      <c r="AN677" s="24"/>
      <c r="AO677" s="24"/>
      <c r="AP677" s="24"/>
      <c r="AQ677" s="24"/>
      <c r="AR677" s="24"/>
      <c r="AS677" s="24"/>
      <c r="AT677" s="24"/>
      <c r="AU677" s="24"/>
      <c r="AV677" s="24"/>
      <c r="AW677" s="24"/>
      <c r="AX677" s="24"/>
      <c r="AY677" s="24"/>
      <c r="AZ677" s="24"/>
      <c r="BA677" s="24"/>
      <c r="BB677" s="24"/>
      <c r="BC677" s="24"/>
      <c r="BD677" s="24"/>
      <c r="BE677" s="24"/>
      <c r="BF677" s="24"/>
      <c r="BG677" s="24"/>
      <c r="BH677" s="24"/>
      <c r="BI677" s="24"/>
      <c r="BJ677" s="24"/>
      <c r="BK677" s="24"/>
      <c r="BL677" s="24"/>
      <c r="BM677" s="24"/>
      <c r="BN677" s="24"/>
      <c r="BO677" s="24"/>
      <c r="BP677" s="24"/>
      <c r="BQ677" s="24"/>
      <c r="BR677" s="24"/>
      <c r="BS677" s="24"/>
    </row>
    <row r="678" spans="1:71" s="172" customFormat="1" x14ac:dyDescent="0.25">
      <c r="A678" s="9"/>
      <c r="B678" s="158"/>
      <c r="C678" s="16"/>
      <c r="D678" s="127"/>
      <c r="E678" s="66" t="s">
        <v>308</v>
      </c>
      <c r="F678" s="129" t="s">
        <v>317</v>
      </c>
      <c r="G678" s="19"/>
      <c r="H678" s="201" t="s">
        <v>8</v>
      </c>
      <c r="I678" s="21"/>
      <c r="J678" s="22"/>
      <c r="K678" s="24"/>
      <c r="L678" s="24"/>
      <c r="M678" s="24"/>
      <c r="N678" s="24"/>
      <c r="O678" s="24"/>
      <c r="P678" s="24"/>
      <c r="Q678" s="24"/>
      <c r="R678" s="24"/>
      <c r="S678" s="25"/>
      <c r="T678" s="27"/>
      <c r="U678" s="24"/>
      <c r="V678" s="24"/>
      <c r="W678" s="24"/>
      <c r="X678" s="24"/>
      <c r="Y678" s="24"/>
      <c r="Z678" s="24"/>
      <c r="AA678" s="24"/>
      <c r="AB678" s="24"/>
      <c r="AC678" s="24"/>
      <c r="AD678" s="24"/>
      <c r="AE678" s="24"/>
      <c r="AF678" s="24"/>
      <c r="AG678" s="24"/>
      <c r="AH678" s="24"/>
      <c r="AI678" s="24"/>
      <c r="AJ678" s="24"/>
      <c r="AK678" s="24"/>
      <c r="AL678" s="24"/>
      <c r="AM678" s="24"/>
      <c r="AN678" s="24"/>
      <c r="AO678" s="24"/>
      <c r="AP678" s="24"/>
      <c r="AQ678" s="24"/>
      <c r="AR678" s="24"/>
      <c r="AS678" s="24"/>
      <c r="AT678" s="24"/>
      <c r="AU678" s="24"/>
      <c r="AV678" s="24"/>
      <c r="AW678" s="24"/>
      <c r="AX678" s="24"/>
      <c r="AY678" s="24"/>
      <c r="AZ678" s="24"/>
      <c r="BA678" s="24"/>
      <c r="BB678" s="24"/>
      <c r="BC678" s="24"/>
      <c r="BD678" s="24"/>
      <c r="BE678" s="24"/>
      <c r="BF678" s="24"/>
      <c r="BG678" s="24"/>
      <c r="BH678" s="24"/>
      <c r="BI678" s="24"/>
      <c r="BJ678" s="24"/>
      <c r="BK678" s="24"/>
      <c r="BL678" s="24"/>
      <c r="BM678" s="24"/>
      <c r="BN678" s="24"/>
      <c r="BO678" s="24"/>
      <c r="BP678" s="24"/>
      <c r="BQ678" s="24"/>
      <c r="BR678" s="24"/>
      <c r="BS678" s="24"/>
    </row>
    <row r="679" spans="1:71" s="10" customFormat="1" x14ac:dyDescent="0.25">
      <c r="A679" s="9"/>
      <c r="B679" s="158"/>
      <c r="C679" s="126"/>
      <c r="D679" s="130"/>
      <c r="E679" s="70" t="s">
        <v>28</v>
      </c>
      <c r="F679" s="19">
        <v>1.1000000000000001</v>
      </c>
      <c r="G679" s="19"/>
      <c r="H679" s="201" t="s">
        <v>8</v>
      </c>
      <c r="I679" s="21"/>
      <c r="J679" s="22"/>
      <c r="K679" s="24"/>
      <c r="L679" s="24"/>
      <c r="M679" s="24"/>
      <c r="N679" s="24"/>
      <c r="O679" s="24"/>
      <c r="P679" s="24"/>
      <c r="Q679" s="24"/>
      <c r="R679" s="24"/>
      <c r="S679" s="25">
        <f t="shared" si="9"/>
        <v>5.3</v>
      </c>
      <c r="T679" s="27">
        <f t="shared" si="8"/>
        <v>5.4</v>
      </c>
      <c r="U679" s="24"/>
      <c r="V679" s="24"/>
      <c r="W679" s="24"/>
      <c r="X679" s="24"/>
      <c r="Y679" s="24"/>
      <c r="Z679" s="24"/>
      <c r="AA679" s="24"/>
      <c r="AB679" s="24"/>
      <c r="AC679" s="24"/>
      <c r="AD679" s="24"/>
      <c r="AE679" s="24"/>
      <c r="AF679" s="24"/>
      <c r="AG679" s="24"/>
      <c r="AH679" s="24"/>
      <c r="AI679" s="24"/>
      <c r="AJ679" s="24"/>
      <c r="AK679" s="24"/>
      <c r="AL679" s="24"/>
      <c r="AM679" s="24"/>
      <c r="AN679" s="24"/>
      <c r="AO679" s="24"/>
      <c r="AP679" s="24"/>
      <c r="AQ679" s="24"/>
      <c r="AR679" s="24"/>
      <c r="AS679" s="24"/>
      <c r="AT679" s="24"/>
      <c r="AU679" s="24"/>
      <c r="AV679" s="24"/>
      <c r="AW679" s="24"/>
      <c r="AX679" s="24"/>
      <c r="AY679" s="24"/>
      <c r="AZ679" s="24"/>
      <c r="BA679" s="24"/>
      <c r="BB679" s="24"/>
      <c r="BC679" s="24"/>
      <c r="BD679" s="24"/>
      <c r="BE679" s="24"/>
      <c r="BF679" s="24"/>
      <c r="BG679" s="24"/>
      <c r="BH679" s="24"/>
      <c r="BI679" s="24"/>
      <c r="BJ679" s="24"/>
      <c r="BK679" s="24"/>
      <c r="BL679" s="24"/>
      <c r="BM679" s="24"/>
      <c r="BN679" s="24"/>
      <c r="BO679" s="24"/>
      <c r="BP679" s="24"/>
      <c r="BQ679" s="24"/>
      <c r="BR679" s="24"/>
      <c r="BS679" s="24"/>
    </row>
    <row r="680" spans="1:71" s="10" customFormat="1" x14ac:dyDescent="0.25">
      <c r="A680" s="9"/>
      <c r="B680" s="158"/>
      <c r="C680" s="16"/>
      <c r="D680" s="130"/>
      <c r="E680" s="70" t="s">
        <v>7</v>
      </c>
      <c r="F680" s="19">
        <v>1.4</v>
      </c>
      <c r="G680" s="19"/>
      <c r="H680" s="201" t="s">
        <v>8</v>
      </c>
      <c r="I680" s="21"/>
      <c r="J680" s="22"/>
      <c r="K680" s="24"/>
      <c r="L680" s="24"/>
      <c r="M680" s="24"/>
      <c r="N680" s="24"/>
      <c r="O680" s="24"/>
      <c r="P680" s="24"/>
      <c r="Q680" s="24"/>
      <c r="R680" s="24"/>
      <c r="S680" s="25">
        <f t="shared" si="9"/>
        <v>5.3</v>
      </c>
      <c r="T680" s="27">
        <f t="shared" si="8"/>
        <v>5.4</v>
      </c>
      <c r="U680" s="24"/>
      <c r="V680" s="24"/>
      <c r="W680" s="24"/>
      <c r="X680" s="24"/>
      <c r="Y680" s="24"/>
      <c r="Z680" s="24"/>
      <c r="AA680" s="24"/>
      <c r="AB680" s="24"/>
      <c r="AC680" s="24"/>
      <c r="AD680" s="24"/>
      <c r="AE680" s="24"/>
      <c r="AF680" s="24"/>
      <c r="AG680" s="24"/>
      <c r="AH680" s="24"/>
      <c r="AI680" s="24"/>
      <c r="AJ680" s="24"/>
      <c r="AK680" s="24"/>
      <c r="AL680" s="24"/>
      <c r="AM680" s="24"/>
      <c r="AN680" s="24"/>
      <c r="AO680" s="24"/>
      <c r="AP680" s="24"/>
      <c r="AQ680" s="24"/>
      <c r="AR680" s="24"/>
      <c r="AS680" s="24"/>
      <c r="AT680" s="24"/>
      <c r="AU680" s="24"/>
      <c r="AV680" s="24"/>
      <c r="AW680" s="24"/>
      <c r="AX680" s="24"/>
      <c r="AY680" s="24"/>
      <c r="AZ680" s="24"/>
      <c r="BA680" s="24"/>
      <c r="BB680" s="24"/>
      <c r="BC680" s="24"/>
      <c r="BD680" s="24"/>
      <c r="BE680" s="24"/>
      <c r="BF680" s="24"/>
      <c r="BG680" s="24"/>
      <c r="BH680" s="24"/>
      <c r="BI680" s="24"/>
      <c r="BJ680" s="24"/>
      <c r="BK680" s="24"/>
      <c r="BL680" s="24"/>
      <c r="BM680" s="24"/>
      <c r="BN680" s="24"/>
      <c r="BO680" s="24"/>
      <c r="BP680" s="24"/>
      <c r="BQ680" s="24"/>
      <c r="BR680" s="24"/>
      <c r="BS680" s="24"/>
    </row>
    <row r="681" spans="1:71" s="10" customFormat="1" x14ac:dyDescent="0.25">
      <c r="A681" s="9"/>
      <c r="B681" s="158"/>
      <c r="C681" s="16"/>
      <c r="D681" s="130"/>
      <c r="E681" s="66" t="s">
        <v>309</v>
      </c>
      <c r="F681" s="129" t="s">
        <v>134</v>
      </c>
      <c r="G681" s="19"/>
      <c r="H681" s="201" t="s">
        <v>8</v>
      </c>
      <c r="I681" s="21"/>
      <c r="J681" s="22"/>
      <c r="K681" s="24"/>
      <c r="L681" s="24"/>
      <c r="M681" s="24"/>
      <c r="N681" s="24"/>
      <c r="O681" s="24"/>
      <c r="P681" s="24"/>
      <c r="Q681" s="24"/>
      <c r="R681" s="24"/>
      <c r="S681" s="25">
        <f t="shared" si="9"/>
        <v>5.3</v>
      </c>
      <c r="T681" s="27">
        <f t="shared" si="8"/>
        <v>5.4</v>
      </c>
      <c r="U681" s="24"/>
      <c r="V681" s="24"/>
      <c r="W681" s="24"/>
      <c r="X681" s="24"/>
      <c r="Y681" s="24"/>
      <c r="Z681" s="24"/>
      <c r="AA681" s="24"/>
      <c r="AB681" s="24"/>
      <c r="AC681" s="24"/>
      <c r="AD681" s="24"/>
      <c r="AE681" s="24"/>
      <c r="AF681" s="24"/>
      <c r="AG681" s="24"/>
      <c r="AH681" s="24"/>
      <c r="AI681" s="24"/>
      <c r="AJ681" s="24"/>
      <c r="AK681" s="24"/>
      <c r="AL681" s="24"/>
      <c r="AM681" s="24"/>
      <c r="AN681" s="24"/>
      <c r="AO681" s="24"/>
      <c r="AP681" s="24"/>
      <c r="AQ681" s="24"/>
      <c r="AR681" s="24"/>
      <c r="AS681" s="24"/>
      <c r="AT681" s="24"/>
      <c r="AU681" s="24"/>
      <c r="AV681" s="24"/>
      <c r="AW681" s="24"/>
      <c r="AX681" s="24"/>
      <c r="AY681" s="24"/>
      <c r="AZ681" s="24"/>
      <c r="BA681" s="24"/>
      <c r="BB681" s="24"/>
      <c r="BC681" s="24"/>
      <c r="BD681" s="24"/>
      <c r="BE681" s="24"/>
      <c r="BF681" s="24"/>
      <c r="BG681" s="24"/>
      <c r="BH681" s="24"/>
      <c r="BI681" s="24"/>
      <c r="BJ681" s="24"/>
      <c r="BK681" s="24"/>
      <c r="BL681" s="24"/>
      <c r="BM681" s="24"/>
      <c r="BN681" s="24"/>
      <c r="BO681" s="24"/>
      <c r="BP681" s="24"/>
      <c r="BQ681" s="24"/>
      <c r="BR681" s="24"/>
      <c r="BS681" s="24"/>
    </row>
    <row r="682" spans="1:71" s="10" customFormat="1" x14ac:dyDescent="0.25">
      <c r="A682" s="9"/>
      <c r="B682" s="158"/>
      <c r="C682" s="16"/>
      <c r="D682" s="127" t="s">
        <v>482</v>
      </c>
      <c r="E682" s="128"/>
      <c r="F682" s="129"/>
      <c r="G682" s="19"/>
      <c r="H682" s="201"/>
      <c r="I682" s="21"/>
      <c r="J682" s="11"/>
      <c r="K682" s="24"/>
      <c r="L682" s="24"/>
      <c r="M682" s="24"/>
      <c r="N682" s="24"/>
      <c r="O682" s="24"/>
      <c r="P682" s="24"/>
      <c r="Q682" s="24"/>
      <c r="R682" s="24"/>
      <c r="S682" s="25">
        <f t="shared" si="9"/>
        <v>5.3</v>
      </c>
      <c r="T682" s="27">
        <f t="shared" si="8"/>
        <v>5.4</v>
      </c>
      <c r="U682" s="24"/>
      <c r="V682" s="24"/>
      <c r="W682" s="24"/>
      <c r="X682" s="24"/>
      <c r="Y682" s="24"/>
      <c r="Z682" s="24"/>
      <c r="AA682" s="24"/>
      <c r="AB682" s="24"/>
      <c r="AC682" s="24"/>
      <c r="AD682" s="24"/>
      <c r="AE682" s="24"/>
      <c r="AF682" s="24"/>
      <c r="AG682" s="24"/>
      <c r="AH682" s="24"/>
      <c r="AI682" s="24"/>
      <c r="AJ682" s="24"/>
      <c r="AK682" s="24"/>
      <c r="AL682" s="24"/>
      <c r="AM682" s="24"/>
      <c r="AN682" s="24"/>
      <c r="AO682" s="24"/>
      <c r="AP682" s="24"/>
      <c r="AQ682" s="24"/>
      <c r="AR682" s="24"/>
      <c r="AS682" s="24"/>
      <c r="AT682" s="24"/>
      <c r="AU682" s="24"/>
      <c r="AV682" s="24"/>
      <c r="AW682" s="24"/>
      <c r="AX682" s="24"/>
      <c r="AY682" s="24"/>
      <c r="AZ682" s="24"/>
      <c r="BA682" s="24"/>
      <c r="BB682" s="24"/>
      <c r="BC682" s="24"/>
      <c r="BD682" s="24"/>
      <c r="BE682" s="24"/>
      <c r="BF682" s="24"/>
      <c r="BG682" s="24"/>
      <c r="BH682" s="24"/>
      <c r="BI682" s="24"/>
      <c r="BJ682" s="24"/>
      <c r="BK682" s="24"/>
      <c r="BL682" s="24"/>
      <c r="BM682" s="24"/>
      <c r="BN682" s="24"/>
      <c r="BO682" s="24"/>
      <c r="BP682" s="24"/>
      <c r="BQ682" s="24"/>
      <c r="BR682" s="24"/>
      <c r="BS682" s="24"/>
    </row>
    <row r="683" spans="1:71" s="172" customFormat="1" ht="17.25" x14ac:dyDescent="0.25">
      <c r="A683" s="9"/>
      <c r="B683" s="158"/>
      <c r="C683" s="16"/>
      <c r="D683" s="127"/>
      <c r="E683" s="66" t="s">
        <v>308</v>
      </c>
      <c r="F683" s="129" t="s">
        <v>488</v>
      </c>
      <c r="G683" s="19"/>
      <c r="H683" s="201" t="s">
        <v>0</v>
      </c>
      <c r="I683" s="21"/>
      <c r="J683" s="22"/>
      <c r="K683" s="24"/>
      <c r="L683" s="24"/>
      <c r="M683" s="24"/>
      <c r="N683" s="24"/>
      <c r="O683" s="24"/>
      <c r="P683" s="24"/>
      <c r="Q683" s="24"/>
      <c r="R683" s="24"/>
      <c r="S683" s="25"/>
      <c r="T683" s="27"/>
      <c r="U683" s="24"/>
      <c r="V683" s="24"/>
      <c r="W683" s="24"/>
      <c r="X683" s="24"/>
      <c r="Y683" s="24"/>
      <c r="Z683" s="24"/>
      <c r="AA683" s="24"/>
      <c r="AB683" s="24"/>
      <c r="AC683" s="24"/>
      <c r="AD683" s="24"/>
      <c r="AE683" s="24"/>
      <c r="AF683" s="24"/>
      <c r="AG683" s="24"/>
      <c r="AH683" s="24"/>
      <c r="AI683" s="24"/>
      <c r="AJ683" s="24"/>
      <c r="AK683" s="24"/>
      <c r="AL683" s="24"/>
      <c r="AM683" s="24"/>
      <c r="AN683" s="24"/>
      <c r="AO683" s="24"/>
      <c r="AP683" s="24"/>
      <c r="AQ683" s="24"/>
      <c r="AR683" s="24"/>
      <c r="AS683" s="24"/>
      <c r="AT683" s="24"/>
      <c r="AU683" s="24"/>
      <c r="AV683" s="24"/>
      <c r="AW683" s="24"/>
      <c r="AX683" s="24"/>
      <c r="AY683" s="24"/>
      <c r="AZ683" s="24"/>
      <c r="BA683" s="24"/>
      <c r="BB683" s="24"/>
      <c r="BC683" s="24"/>
      <c r="BD683" s="24"/>
      <c r="BE683" s="24"/>
      <c r="BF683" s="24"/>
      <c r="BG683" s="24"/>
      <c r="BH683" s="24"/>
      <c r="BI683" s="24"/>
      <c r="BJ683" s="24"/>
      <c r="BK683" s="24"/>
      <c r="BL683" s="24"/>
      <c r="BM683" s="24"/>
      <c r="BN683" s="24"/>
      <c r="BO683" s="24"/>
      <c r="BP683" s="24"/>
      <c r="BQ683" s="24"/>
      <c r="BR683" s="24"/>
      <c r="BS683" s="24"/>
    </row>
    <row r="684" spans="1:71" s="10" customFormat="1" x14ac:dyDescent="0.25">
      <c r="A684" s="9"/>
      <c r="B684" s="158"/>
      <c r="C684" s="126"/>
      <c r="D684" s="130"/>
      <c r="E684" s="70" t="s">
        <v>28</v>
      </c>
      <c r="F684" s="19">
        <v>20</v>
      </c>
      <c r="G684" s="19"/>
      <c r="H684" s="201" t="s">
        <v>0</v>
      </c>
      <c r="I684" s="21"/>
      <c r="J684" s="22"/>
      <c r="K684" s="24"/>
      <c r="L684" s="24"/>
      <c r="M684" s="24"/>
      <c r="N684" s="24"/>
      <c r="O684" s="24"/>
      <c r="P684" s="24"/>
      <c r="Q684" s="24"/>
      <c r="R684" s="24"/>
      <c r="S684" s="25">
        <f t="shared" si="9"/>
        <v>5.3</v>
      </c>
      <c r="T684" s="27">
        <f t="shared" si="8"/>
        <v>5.4</v>
      </c>
      <c r="U684" s="24"/>
      <c r="V684" s="24"/>
      <c r="W684" s="24"/>
      <c r="X684" s="24"/>
      <c r="Y684" s="24"/>
      <c r="Z684" s="24"/>
      <c r="AA684" s="24"/>
      <c r="AB684" s="24"/>
      <c r="AC684" s="24"/>
      <c r="AD684" s="24"/>
      <c r="AE684" s="24"/>
      <c r="AF684" s="24"/>
      <c r="AG684" s="24"/>
      <c r="AH684" s="24"/>
      <c r="AI684" s="24"/>
      <c r="AJ684" s="24"/>
      <c r="AK684" s="24"/>
      <c r="AL684" s="24"/>
      <c r="AM684" s="24"/>
      <c r="AN684" s="24"/>
      <c r="AO684" s="24"/>
      <c r="AP684" s="24"/>
      <c r="AQ684" s="24"/>
      <c r="AR684" s="24"/>
      <c r="AS684" s="24"/>
      <c r="AT684" s="24"/>
      <c r="AU684" s="24"/>
      <c r="AV684" s="24"/>
      <c r="AW684" s="24"/>
      <c r="AX684" s="24"/>
      <c r="AY684" s="24"/>
      <c r="AZ684" s="24"/>
      <c r="BA684" s="24"/>
      <c r="BB684" s="24"/>
      <c r="BC684" s="24"/>
      <c r="BD684" s="24"/>
      <c r="BE684" s="24"/>
      <c r="BF684" s="24"/>
      <c r="BG684" s="24"/>
      <c r="BH684" s="24"/>
      <c r="BI684" s="24"/>
      <c r="BJ684" s="24"/>
      <c r="BK684" s="24"/>
      <c r="BL684" s="24"/>
      <c r="BM684" s="24"/>
      <c r="BN684" s="24"/>
      <c r="BO684" s="24"/>
      <c r="BP684" s="24"/>
      <c r="BQ684" s="24"/>
      <c r="BR684" s="24"/>
      <c r="BS684" s="24"/>
    </row>
    <row r="685" spans="1:71" s="10" customFormat="1" x14ac:dyDescent="0.25">
      <c r="A685" s="9"/>
      <c r="B685" s="158"/>
      <c r="C685" s="16"/>
      <c r="D685" s="130"/>
      <c r="E685" s="70" t="s">
        <v>7</v>
      </c>
      <c r="F685" s="19">
        <v>30</v>
      </c>
      <c r="G685" s="19"/>
      <c r="H685" s="201" t="s">
        <v>0</v>
      </c>
      <c r="I685" s="21"/>
      <c r="J685" s="22"/>
      <c r="K685" s="24"/>
      <c r="L685" s="24"/>
      <c r="M685" s="24"/>
      <c r="N685" s="24"/>
      <c r="O685" s="24"/>
      <c r="P685" s="24"/>
      <c r="Q685" s="24"/>
      <c r="R685" s="24"/>
      <c r="S685" s="25">
        <f t="shared" si="9"/>
        <v>5.3</v>
      </c>
      <c r="T685" s="27">
        <f t="shared" si="8"/>
        <v>5.4</v>
      </c>
      <c r="U685" s="24"/>
      <c r="V685" s="24"/>
      <c r="W685" s="24"/>
      <c r="X685" s="24"/>
      <c r="Y685" s="24"/>
      <c r="Z685" s="24"/>
      <c r="AA685" s="24"/>
      <c r="AB685" s="24"/>
      <c r="AC685" s="24"/>
      <c r="AD685" s="24"/>
      <c r="AE685" s="24"/>
      <c r="AF685" s="24"/>
      <c r="AG685" s="24"/>
      <c r="AH685" s="24"/>
      <c r="AI685" s="24"/>
      <c r="AJ685" s="24"/>
      <c r="AK685" s="24"/>
      <c r="AL685" s="24"/>
      <c r="AM685" s="24"/>
      <c r="AN685" s="24"/>
      <c r="AO685" s="24"/>
      <c r="AP685" s="24"/>
      <c r="AQ685" s="24"/>
      <c r="AR685" s="24"/>
      <c r="AS685" s="24"/>
      <c r="AT685" s="24"/>
      <c r="AU685" s="24"/>
      <c r="AV685" s="24"/>
      <c r="AW685" s="24"/>
      <c r="AX685" s="24"/>
      <c r="AY685" s="24"/>
      <c r="AZ685" s="24"/>
      <c r="BA685" s="24"/>
      <c r="BB685" s="24"/>
      <c r="BC685" s="24"/>
      <c r="BD685" s="24"/>
      <c r="BE685" s="24"/>
      <c r="BF685" s="24"/>
      <c r="BG685" s="24"/>
      <c r="BH685" s="24"/>
      <c r="BI685" s="24"/>
      <c r="BJ685" s="24"/>
      <c r="BK685" s="24"/>
      <c r="BL685" s="24"/>
      <c r="BM685" s="24"/>
      <c r="BN685" s="24"/>
      <c r="BO685" s="24"/>
      <c r="BP685" s="24"/>
      <c r="BQ685" s="24"/>
      <c r="BR685" s="24"/>
      <c r="BS685" s="24"/>
    </row>
    <row r="686" spans="1:71" s="10" customFormat="1" x14ac:dyDescent="0.25">
      <c r="A686" s="9"/>
      <c r="B686" s="158"/>
      <c r="C686" s="16"/>
      <c r="D686" s="130"/>
      <c r="E686" s="66" t="s">
        <v>309</v>
      </c>
      <c r="F686" s="129" t="s">
        <v>134</v>
      </c>
      <c r="G686" s="19"/>
      <c r="H686" s="201" t="s">
        <v>1</v>
      </c>
      <c r="I686" s="21"/>
      <c r="J686" s="22" t="s">
        <v>614</v>
      </c>
      <c r="K686" s="24"/>
      <c r="L686" s="24"/>
      <c r="M686" s="24"/>
      <c r="N686" s="24"/>
      <c r="O686" s="24"/>
      <c r="P686" s="24"/>
      <c r="Q686" s="24"/>
      <c r="R686" s="24"/>
      <c r="S686" s="25">
        <f t="shared" si="9"/>
        <v>5.3</v>
      </c>
      <c r="T686" s="27">
        <f t="shared" si="8"/>
        <v>5.4</v>
      </c>
      <c r="U686" s="24"/>
      <c r="V686" s="24"/>
      <c r="W686" s="24"/>
      <c r="X686" s="24"/>
      <c r="Y686" s="24"/>
      <c r="Z686" s="24"/>
      <c r="AA686" s="24"/>
      <c r="AB686" s="24"/>
      <c r="AC686" s="24"/>
      <c r="AD686" s="24"/>
      <c r="AE686" s="24"/>
      <c r="AF686" s="24"/>
      <c r="AG686" s="24"/>
      <c r="AH686" s="24"/>
      <c r="AI686" s="24"/>
      <c r="AJ686" s="24"/>
      <c r="AK686" s="24"/>
      <c r="AL686" s="24"/>
      <c r="AM686" s="24"/>
      <c r="AN686" s="24"/>
      <c r="AO686" s="24"/>
      <c r="AP686" s="24"/>
      <c r="AQ686" s="24"/>
      <c r="AR686" s="24"/>
      <c r="AS686" s="24"/>
      <c r="AT686" s="24"/>
      <c r="AU686" s="24"/>
      <c r="AV686" s="24"/>
      <c r="AW686" s="24"/>
      <c r="AX686" s="24"/>
      <c r="AY686" s="24"/>
      <c r="AZ686" s="24"/>
      <c r="BA686" s="24"/>
      <c r="BB686" s="24"/>
      <c r="BC686" s="24"/>
      <c r="BD686" s="24"/>
      <c r="BE686" s="24"/>
      <c r="BF686" s="24"/>
      <c r="BG686" s="24"/>
      <c r="BH686" s="24"/>
      <c r="BI686" s="24"/>
      <c r="BJ686" s="24"/>
      <c r="BK686" s="24"/>
      <c r="BL686" s="24"/>
      <c r="BM686" s="24"/>
      <c r="BN686" s="24"/>
      <c r="BO686" s="24"/>
      <c r="BP686" s="24"/>
      <c r="BQ686" s="24"/>
      <c r="BR686" s="24"/>
      <c r="BS686" s="24"/>
    </row>
    <row r="687" spans="1:71" s="10" customFormat="1" x14ac:dyDescent="0.25">
      <c r="A687" s="9"/>
      <c r="B687" s="158"/>
      <c r="C687" s="16"/>
      <c r="D687" s="127" t="s">
        <v>481</v>
      </c>
      <c r="E687" s="128"/>
      <c r="F687" s="129"/>
      <c r="G687" s="19"/>
      <c r="H687" s="201"/>
      <c r="I687" s="21"/>
      <c r="J687" s="11"/>
      <c r="K687" s="24"/>
      <c r="L687" s="24"/>
      <c r="M687" s="24"/>
      <c r="N687" s="24"/>
      <c r="O687" s="24"/>
      <c r="P687" s="24"/>
      <c r="Q687" s="24"/>
      <c r="R687" s="24"/>
      <c r="S687" s="25">
        <f t="shared" si="9"/>
        <v>5.3</v>
      </c>
      <c r="T687" s="27">
        <f t="shared" si="8"/>
        <v>5.4</v>
      </c>
      <c r="U687" s="24"/>
      <c r="V687" s="24"/>
      <c r="W687" s="24"/>
      <c r="X687" s="24"/>
      <c r="Y687" s="24"/>
      <c r="Z687" s="24"/>
      <c r="AA687" s="24"/>
      <c r="AB687" s="24"/>
      <c r="AC687" s="24"/>
      <c r="AD687" s="24"/>
      <c r="AE687" s="24"/>
      <c r="AF687" s="24"/>
      <c r="AG687" s="24"/>
      <c r="AH687" s="24"/>
      <c r="AI687" s="24"/>
      <c r="AJ687" s="24"/>
      <c r="AK687" s="24"/>
      <c r="AL687" s="24"/>
      <c r="AM687" s="24"/>
      <c r="AN687" s="24"/>
      <c r="AO687" s="24"/>
      <c r="AP687" s="24"/>
      <c r="AQ687" s="24"/>
      <c r="AR687" s="24"/>
      <c r="AS687" s="24"/>
      <c r="AT687" s="24"/>
      <c r="AU687" s="24"/>
      <c r="AV687" s="24"/>
      <c r="AW687" s="24"/>
      <c r="AX687" s="24"/>
      <c r="AY687" s="24"/>
      <c r="AZ687" s="24"/>
      <c r="BA687" s="24"/>
      <c r="BB687" s="24"/>
      <c r="BC687" s="24"/>
      <c r="BD687" s="24"/>
      <c r="BE687" s="24"/>
      <c r="BF687" s="24"/>
      <c r="BG687" s="24"/>
      <c r="BH687" s="24"/>
      <c r="BI687" s="24"/>
      <c r="BJ687" s="24"/>
      <c r="BK687" s="24"/>
      <c r="BL687" s="24"/>
      <c r="BM687" s="24"/>
      <c r="BN687" s="24"/>
      <c r="BO687" s="24"/>
      <c r="BP687" s="24"/>
      <c r="BQ687" s="24"/>
      <c r="BR687" s="24"/>
      <c r="BS687" s="24"/>
    </row>
    <row r="688" spans="1:71" s="172" customFormat="1" x14ac:dyDescent="0.25">
      <c r="A688" s="9"/>
      <c r="B688" s="158"/>
      <c r="C688" s="16"/>
      <c r="D688" s="127"/>
      <c r="E688" s="66" t="s">
        <v>308</v>
      </c>
      <c r="F688" s="129" t="s">
        <v>317</v>
      </c>
      <c r="G688" s="19"/>
      <c r="H688" s="201" t="s">
        <v>0</v>
      </c>
      <c r="I688" s="21"/>
      <c r="J688" s="22"/>
      <c r="K688" s="24"/>
      <c r="L688" s="24"/>
      <c r="M688" s="24"/>
      <c r="N688" s="24"/>
      <c r="O688" s="24"/>
      <c r="P688" s="24"/>
      <c r="Q688" s="24"/>
      <c r="R688" s="24"/>
      <c r="S688" s="25"/>
      <c r="T688" s="27"/>
      <c r="U688" s="24"/>
      <c r="V688" s="24"/>
      <c r="W688" s="24"/>
      <c r="X688" s="24"/>
      <c r="Y688" s="24"/>
      <c r="Z688" s="24"/>
      <c r="AA688" s="24"/>
      <c r="AB688" s="24"/>
      <c r="AC688" s="24"/>
      <c r="AD688" s="24"/>
      <c r="AE688" s="24"/>
      <c r="AF688" s="24"/>
      <c r="AG688" s="24"/>
      <c r="AH688" s="24"/>
      <c r="AI688" s="24"/>
      <c r="AJ688" s="24"/>
      <c r="AK688" s="24"/>
      <c r="AL688" s="24"/>
      <c r="AM688" s="24"/>
      <c r="AN688" s="24"/>
      <c r="AO688" s="24"/>
      <c r="AP688" s="24"/>
      <c r="AQ688" s="24"/>
      <c r="AR688" s="24"/>
      <c r="AS688" s="24"/>
      <c r="AT688" s="24"/>
      <c r="AU688" s="24"/>
      <c r="AV688" s="24"/>
      <c r="AW688" s="24"/>
      <c r="AX688" s="24"/>
      <c r="AY688" s="24"/>
      <c r="AZ688" s="24"/>
      <c r="BA688" s="24"/>
      <c r="BB688" s="24"/>
      <c r="BC688" s="24"/>
      <c r="BD688" s="24"/>
      <c r="BE688" s="24"/>
      <c r="BF688" s="24"/>
      <c r="BG688" s="24"/>
      <c r="BH688" s="24"/>
      <c r="BI688" s="24"/>
      <c r="BJ688" s="24"/>
      <c r="BK688" s="24"/>
      <c r="BL688" s="24"/>
      <c r="BM688" s="24"/>
      <c r="BN688" s="24"/>
      <c r="BO688" s="24"/>
      <c r="BP688" s="24"/>
      <c r="BQ688" s="24"/>
      <c r="BR688" s="24"/>
      <c r="BS688" s="24"/>
    </row>
    <row r="689" spans="1:71" s="10" customFormat="1" x14ac:dyDescent="0.25">
      <c r="A689" s="9"/>
      <c r="B689" s="158"/>
      <c r="C689" s="126"/>
      <c r="D689" s="130"/>
      <c r="E689" s="70" t="s">
        <v>28</v>
      </c>
      <c r="F689" s="19">
        <v>1.5</v>
      </c>
      <c r="G689" s="19"/>
      <c r="H689" s="201" t="s">
        <v>0</v>
      </c>
      <c r="I689" s="21"/>
      <c r="J689" s="22"/>
      <c r="K689" s="24"/>
      <c r="L689" s="24"/>
      <c r="M689" s="24"/>
      <c r="N689" s="24"/>
      <c r="O689" s="24"/>
      <c r="P689" s="24"/>
      <c r="Q689" s="24"/>
      <c r="R689" s="24"/>
      <c r="S689" s="25">
        <f t="shared" si="9"/>
        <v>5.3</v>
      </c>
      <c r="T689" s="27">
        <f t="shared" si="8"/>
        <v>5.4</v>
      </c>
      <c r="U689" s="24"/>
      <c r="V689" s="24"/>
      <c r="W689" s="24"/>
      <c r="X689" s="24"/>
      <c r="Y689" s="24"/>
      <c r="Z689" s="24"/>
      <c r="AA689" s="24"/>
      <c r="AB689" s="24"/>
      <c r="AC689" s="24"/>
      <c r="AD689" s="24"/>
      <c r="AE689" s="24"/>
      <c r="AF689" s="24"/>
      <c r="AG689" s="24"/>
      <c r="AH689" s="24"/>
      <c r="AI689" s="24"/>
      <c r="AJ689" s="24"/>
      <c r="AK689" s="24"/>
      <c r="AL689" s="24"/>
      <c r="AM689" s="24"/>
      <c r="AN689" s="24"/>
      <c r="AO689" s="24"/>
      <c r="AP689" s="24"/>
      <c r="AQ689" s="24"/>
      <c r="AR689" s="24"/>
      <c r="AS689" s="24"/>
      <c r="AT689" s="24"/>
      <c r="AU689" s="24"/>
      <c r="AV689" s="24"/>
      <c r="AW689" s="24"/>
      <c r="AX689" s="24"/>
      <c r="AY689" s="24"/>
      <c r="AZ689" s="24"/>
      <c r="BA689" s="24"/>
      <c r="BB689" s="24"/>
      <c r="BC689" s="24"/>
      <c r="BD689" s="24"/>
      <c r="BE689" s="24"/>
      <c r="BF689" s="24"/>
      <c r="BG689" s="24"/>
      <c r="BH689" s="24"/>
      <c r="BI689" s="24"/>
      <c r="BJ689" s="24"/>
      <c r="BK689" s="24"/>
      <c r="BL689" s="24"/>
      <c r="BM689" s="24"/>
      <c r="BN689" s="24"/>
      <c r="BO689" s="24"/>
      <c r="BP689" s="24"/>
      <c r="BQ689" s="24"/>
      <c r="BR689" s="24"/>
      <c r="BS689" s="24"/>
    </row>
    <row r="690" spans="1:71" s="10" customFormat="1" x14ac:dyDescent="0.25">
      <c r="A690" s="9"/>
      <c r="B690" s="158"/>
      <c r="C690" s="16"/>
      <c r="D690" s="130"/>
      <c r="E690" s="70" t="s">
        <v>7</v>
      </c>
      <c r="F690" s="19">
        <v>3</v>
      </c>
      <c r="G690" s="19"/>
      <c r="H690" s="201" t="s">
        <v>0</v>
      </c>
      <c r="I690" s="21"/>
      <c r="J690" s="22"/>
      <c r="K690" s="24"/>
      <c r="L690" s="24"/>
      <c r="M690" s="24"/>
      <c r="N690" s="24"/>
      <c r="O690" s="24"/>
      <c r="P690" s="24"/>
      <c r="Q690" s="24"/>
      <c r="R690" s="24"/>
      <c r="S690" s="25">
        <f t="shared" si="9"/>
        <v>5.3</v>
      </c>
      <c r="T690" s="27">
        <f t="shared" si="8"/>
        <v>5.4</v>
      </c>
      <c r="U690" s="24"/>
      <c r="V690" s="24"/>
      <c r="W690" s="24"/>
      <c r="X690" s="24"/>
      <c r="Y690" s="24"/>
      <c r="Z690" s="24"/>
      <c r="AA690" s="24"/>
      <c r="AB690" s="24"/>
      <c r="AC690" s="24"/>
      <c r="AD690" s="24"/>
      <c r="AE690" s="24"/>
      <c r="AF690" s="24"/>
      <c r="AG690" s="24"/>
      <c r="AH690" s="24"/>
      <c r="AI690" s="24"/>
      <c r="AJ690" s="24"/>
      <c r="AK690" s="24"/>
      <c r="AL690" s="24"/>
      <c r="AM690" s="24"/>
      <c r="AN690" s="24"/>
      <c r="AO690" s="24"/>
      <c r="AP690" s="24"/>
      <c r="AQ690" s="24"/>
      <c r="AR690" s="24"/>
      <c r="AS690" s="24"/>
      <c r="AT690" s="24"/>
      <c r="AU690" s="24"/>
      <c r="AV690" s="24"/>
      <c r="AW690" s="24"/>
      <c r="AX690" s="24"/>
      <c r="AY690" s="24"/>
      <c r="AZ690" s="24"/>
      <c r="BA690" s="24"/>
      <c r="BB690" s="24"/>
      <c r="BC690" s="24"/>
      <c r="BD690" s="24"/>
      <c r="BE690" s="24"/>
      <c r="BF690" s="24"/>
      <c r="BG690" s="24"/>
      <c r="BH690" s="24"/>
      <c r="BI690" s="24"/>
      <c r="BJ690" s="24"/>
      <c r="BK690" s="24"/>
      <c r="BL690" s="24"/>
      <c r="BM690" s="24"/>
      <c r="BN690" s="24"/>
      <c r="BO690" s="24"/>
      <c r="BP690" s="24"/>
      <c r="BQ690" s="24"/>
      <c r="BR690" s="24"/>
      <c r="BS690" s="24"/>
    </row>
    <row r="691" spans="1:71" s="10" customFormat="1" x14ac:dyDescent="0.25">
      <c r="A691" s="9"/>
      <c r="B691" s="158"/>
      <c r="C691" s="16"/>
      <c r="D691" s="130"/>
      <c r="E691" s="66" t="s">
        <v>309</v>
      </c>
      <c r="F691" s="129" t="s">
        <v>134</v>
      </c>
      <c r="G691" s="19"/>
      <c r="H691" s="201" t="s">
        <v>1</v>
      </c>
      <c r="I691" s="21"/>
      <c r="J691" s="22" t="s">
        <v>614</v>
      </c>
      <c r="K691" s="24"/>
      <c r="L691" s="24"/>
      <c r="M691" s="24"/>
      <c r="N691" s="24"/>
      <c r="O691" s="24"/>
      <c r="P691" s="24"/>
      <c r="Q691" s="24"/>
      <c r="R691" s="24"/>
      <c r="S691" s="25">
        <f t="shared" si="9"/>
        <v>5.3</v>
      </c>
      <c r="T691" s="27">
        <f t="shared" si="8"/>
        <v>5.4</v>
      </c>
      <c r="U691" s="24"/>
      <c r="V691" s="24"/>
      <c r="W691" s="24"/>
      <c r="X691" s="24"/>
      <c r="Y691" s="24"/>
      <c r="Z691" s="24"/>
      <c r="AA691" s="24"/>
      <c r="AB691" s="24"/>
      <c r="AC691" s="24"/>
      <c r="AD691" s="24"/>
      <c r="AE691" s="24"/>
      <c r="AF691" s="24"/>
      <c r="AG691" s="24"/>
      <c r="AH691" s="24"/>
      <c r="AI691" s="24"/>
      <c r="AJ691" s="24"/>
      <c r="AK691" s="24"/>
      <c r="AL691" s="24"/>
      <c r="AM691" s="24"/>
      <c r="AN691" s="24"/>
      <c r="AO691" s="24"/>
      <c r="AP691" s="24"/>
      <c r="AQ691" s="24"/>
      <c r="AR691" s="24"/>
      <c r="AS691" s="24"/>
      <c r="AT691" s="24"/>
      <c r="AU691" s="24"/>
      <c r="AV691" s="24"/>
      <c r="AW691" s="24"/>
      <c r="AX691" s="24"/>
      <c r="AY691" s="24"/>
      <c r="AZ691" s="24"/>
      <c r="BA691" s="24"/>
      <c r="BB691" s="24"/>
      <c r="BC691" s="24"/>
      <c r="BD691" s="24"/>
      <c r="BE691" s="24"/>
      <c r="BF691" s="24"/>
      <c r="BG691" s="24"/>
      <c r="BH691" s="24"/>
      <c r="BI691" s="24"/>
      <c r="BJ691" s="24"/>
      <c r="BK691" s="24"/>
      <c r="BL691" s="24"/>
      <c r="BM691" s="24"/>
      <c r="BN691" s="24"/>
      <c r="BO691" s="24"/>
      <c r="BP691" s="24"/>
      <c r="BQ691" s="24"/>
      <c r="BR691" s="24"/>
      <c r="BS691" s="24"/>
    </row>
    <row r="692" spans="1:71" s="10" customFormat="1" x14ac:dyDescent="0.25">
      <c r="A692" s="9"/>
      <c r="B692" s="158"/>
      <c r="C692" s="16"/>
      <c r="D692" s="127" t="s">
        <v>480</v>
      </c>
      <c r="E692" s="128"/>
      <c r="F692" s="129"/>
      <c r="G692" s="19"/>
      <c r="H692" s="201"/>
      <c r="I692" s="21"/>
      <c r="J692" s="11"/>
      <c r="K692" s="24"/>
      <c r="L692" s="24"/>
      <c r="M692" s="24"/>
      <c r="N692" s="24"/>
      <c r="O692" s="24"/>
      <c r="P692" s="24"/>
      <c r="Q692" s="24"/>
      <c r="R692" s="24"/>
      <c r="S692" s="25">
        <f t="shared" si="9"/>
        <v>5.3</v>
      </c>
      <c r="T692" s="27">
        <f t="shared" si="8"/>
        <v>5.4</v>
      </c>
      <c r="U692" s="24"/>
      <c r="V692" s="24"/>
      <c r="W692" s="24"/>
      <c r="X692" s="24"/>
      <c r="Y692" s="24"/>
      <c r="Z692" s="24"/>
      <c r="AA692" s="24"/>
      <c r="AB692" s="24"/>
      <c r="AC692" s="24"/>
      <c r="AD692" s="24"/>
      <c r="AE692" s="24"/>
      <c r="AF692" s="24"/>
      <c r="AG692" s="24"/>
      <c r="AH692" s="24"/>
      <c r="AI692" s="24"/>
      <c r="AJ692" s="24"/>
      <c r="AK692" s="24"/>
      <c r="AL692" s="24"/>
      <c r="AM692" s="24"/>
      <c r="AN692" s="24"/>
      <c r="AO692" s="24"/>
      <c r="AP692" s="24"/>
      <c r="AQ692" s="24"/>
      <c r="AR692" s="24"/>
      <c r="AS692" s="24"/>
      <c r="AT692" s="24"/>
      <c r="AU692" s="24"/>
      <c r="AV692" s="24"/>
      <c r="AW692" s="24"/>
      <c r="AX692" s="24"/>
      <c r="AY692" s="24"/>
      <c r="AZ692" s="24"/>
      <c r="BA692" s="24"/>
      <c r="BB692" s="24"/>
      <c r="BC692" s="24"/>
      <c r="BD692" s="24"/>
      <c r="BE692" s="24"/>
      <c r="BF692" s="24"/>
      <c r="BG692" s="24"/>
      <c r="BH692" s="24"/>
      <c r="BI692" s="24"/>
      <c r="BJ692" s="24"/>
      <c r="BK692" s="24"/>
      <c r="BL692" s="24"/>
      <c r="BM692" s="24"/>
      <c r="BN692" s="24"/>
      <c r="BO692" s="24"/>
      <c r="BP692" s="24"/>
      <c r="BQ692" s="24"/>
      <c r="BR692" s="24"/>
      <c r="BS692" s="24"/>
    </row>
    <row r="693" spans="1:71" s="172" customFormat="1" x14ac:dyDescent="0.25">
      <c r="A693" s="9"/>
      <c r="B693" s="158"/>
      <c r="C693" s="16"/>
      <c r="D693" s="127"/>
      <c r="E693" s="66" t="s">
        <v>308</v>
      </c>
      <c r="F693" s="129" t="s">
        <v>317</v>
      </c>
      <c r="G693" s="19"/>
      <c r="H693" s="201" t="s">
        <v>0</v>
      </c>
      <c r="I693" s="21"/>
      <c r="J693" s="22"/>
      <c r="K693" s="24"/>
      <c r="L693" s="24"/>
      <c r="M693" s="24"/>
      <c r="N693" s="24"/>
      <c r="O693" s="24"/>
      <c r="P693" s="24"/>
      <c r="Q693" s="24"/>
      <c r="R693" s="24"/>
      <c r="S693" s="25"/>
      <c r="T693" s="27"/>
      <c r="U693" s="24"/>
      <c r="V693" s="24"/>
      <c r="W693" s="24"/>
      <c r="X693" s="24"/>
      <c r="Y693" s="24"/>
      <c r="Z693" s="24"/>
      <c r="AA693" s="24"/>
      <c r="AB693" s="24"/>
      <c r="AC693" s="24"/>
      <c r="AD693" s="24"/>
      <c r="AE693" s="24"/>
      <c r="AF693" s="24"/>
      <c r="AG693" s="24"/>
      <c r="AH693" s="24"/>
      <c r="AI693" s="24"/>
      <c r="AJ693" s="24"/>
      <c r="AK693" s="24"/>
      <c r="AL693" s="24"/>
      <c r="AM693" s="24"/>
      <c r="AN693" s="24"/>
      <c r="AO693" s="24"/>
      <c r="AP693" s="24"/>
      <c r="AQ693" s="24"/>
      <c r="AR693" s="24"/>
      <c r="AS693" s="24"/>
      <c r="AT693" s="24"/>
      <c r="AU693" s="24"/>
      <c r="AV693" s="24"/>
      <c r="AW693" s="24"/>
      <c r="AX693" s="24"/>
      <c r="AY693" s="24"/>
      <c r="AZ693" s="24"/>
      <c r="BA693" s="24"/>
      <c r="BB693" s="24"/>
      <c r="BC693" s="24"/>
      <c r="BD693" s="24"/>
      <c r="BE693" s="24"/>
      <c r="BF693" s="24"/>
      <c r="BG693" s="24"/>
      <c r="BH693" s="24"/>
      <c r="BI693" s="24"/>
      <c r="BJ693" s="24"/>
      <c r="BK693" s="24"/>
      <c r="BL693" s="24"/>
      <c r="BM693" s="24"/>
      <c r="BN693" s="24"/>
      <c r="BO693" s="24"/>
      <c r="BP693" s="24"/>
      <c r="BQ693" s="24"/>
      <c r="BR693" s="24"/>
      <c r="BS693" s="24"/>
    </row>
    <row r="694" spans="1:71" s="10" customFormat="1" x14ac:dyDescent="0.25">
      <c r="A694" s="9"/>
      <c r="B694" s="158"/>
      <c r="C694" s="16"/>
      <c r="D694" s="130"/>
      <c r="E694" s="70" t="s">
        <v>28</v>
      </c>
      <c r="F694" s="129">
        <v>0.5</v>
      </c>
      <c r="G694" s="19"/>
      <c r="H694" s="201" t="s">
        <v>0</v>
      </c>
      <c r="I694" s="21"/>
      <c r="J694" s="22"/>
      <c r="K694" s="24"/>
      <c r="L694" s="24"/>
      <c r="M694" s="24"/>
      <c r="N694" s="24"/>
      <c r="O694" s="24"/>
      <c r="P694" s="24"/>
      <c r="Q694" s="24"/>
      <c r="R694" s="24"/>
      <c r="S694" s="25">
        <f t="shared" si="9"/>
        <v>5.3</v>
      </c>
      <c r="T694" s="27">
        <f t="shared" si="8"/>
        <v>5.4</v>
      </c>
      <c r="U694" s="24"/>
      <c r="V694" s="24"/>
      <c r="W694" s="24"/>
      <c r="X694" s="24"/>
      <c r="Y694" s="24"/>
      <c r="Z694" s="24"/>
      <c r="AA694" s="24"/>
      <c r="AB694" s="24"/>
      <c r="AC694" s="24"/>
      <c r="AD694" s="24"/>
      <c r="AE694" s="24"/>
      <c r="AF694" s="24"/>
      <c r="AG694" s="24"/>
      <c r="AH694" s="24"/>
      <c r="AI694" s="24"/>
      <c r="AJ694" s="24"/>
      <c r="AK694" s="24"/>
      <c r="AL694" s="24"/>
      <c r="AM694" s="24"/>
      <c r="AN694" s="24"/>
      <c r="AO694" s="24"/>
      <c r="AP694" s="24"/>
      <c r="AQ694" s="24"/>
      <c r="AR694" s="24"/>
      <c r="AS694" s="24"/>
      <c r="AT694" s="24"/>
      <c r="AU694" s="24"/>
      <c r="AV694" s="24"/>
      <c r="AW694" s="24"/>
      <c r="AX694" s="24"/>
      <c r="AY694" s="24"/>
      <c r="AZ694" s="24"/>
      <c r="BA694" s="24"/>
      <c r="BB694" s="24"/>
      <c r="BC694" s="24"/>
      <c r="BD694" s="24"/>
      <c r="BE694" s="24"/>
      <c r="BF694" s="24"/>
      <c r="BG694" s="24"/>
      <c r="BH694" s="24"/>
      <c r="BI694" s="24"/>
      <c r="BJ694" s="24"/>
      <c r="BK694" s="24"/>
      <c r="BL694" s="24"/>
      <c r="BM694" s="24"/>
      <c r="BN694" s="24"/>
      <c r="BO694" s="24"/>
      <c r="BP694" s="24"/>
      <c r="BQ694" s="24"/>
      <c r="BR694" s="24"/>
      <c r="BS694" s="24"/>
    </row>
    <row r="695" spans="1:71" s="10" customFormat="1" x14ac:dyDescent="0.25">
      <c r="A695" s="9"/>
      <c r="B695" s="158"/>
      <c r="C695" s="16"/>
      <c r="D695" s="130"/>
      <c r="E695" s="70" t="s">
        <v>7</v>
      </c>
      <c r="F695" s="129">
        <v>1.5</v>
      </c>
      <c r="G695" s="19"/>
      <c r="H695" s="201" t="s">
        <v>0</v>
      </c>
      <c r="I695" s="21"/>
      <c r="J695" s="22"/>
      <c r="K695" s="24"/>
      <c r="L695" s="24"/>
      <c r="M695" s="24"/>
      <c r="N695" s="24"/>
      <c r="O695" s="24"/>
      <c r="P695" s="24"/>
      <c r="Q695" s="24"/>
      <c r="R695" s="24"/>
      <c r="S695" s="25">
        <f t="shared" si="9"/>
        <v>5.3</v>
      </c>
      <c r="T695" s="27">
        <f t="shared" si="8"/>
        <v>5.4</v>
      </c>
      <c r="U695" s="24"/>
      <c r="V695" s="24"/>
      <c r="W695" s="24"/>
      <c r="X695" s="24"/>
      <c r="Y695" s="24"/>
      <c r="Z695" s="24"/>
      <c r="AA695" s="24"/>
      <c r="AB695" s="24"/>
      <c r="AC695" s="24"/>
      <c r="AD695" s="24"/>
      <c r="AE695" s="24"/>
      <c r="AF695" s="24"/>
      <c r="AG695" s="24"/>
      <c r="AH695" s="24"/>
      <c r="AI695" s="24"/>
      <c r="AJ695" s="24"/>
      <c r="AK695" s="24"/>
      <c r="AL695" s="24"/>
      <c r="AM695" s="24"/>
      <c r="AN695" s="24"/>
      <c r="AO695" s="24"/>
      <c r="AP695" s="24"/>
      <c r="AQ695" s="24"/>
      <c r="AR695" s="24"/>
      <c r="AS695" s="24"/>
      <c r="AT695" s="24"/>
      <c r="AU695" s="24"/>
      <c r="AV695" s="24"/>
      <c r="AW695" s="24"/>
      <c r="AX695" s="24"/>
      <c r="AY695" s="24"/>
      <c r="AZ695" s="24"/>
      <c r="BA695" s="24"/>
      <c r="BB695" s="24"/>
      <c r="BC695" s="24"/>
      <c r="BD695" s="24"/>
      <c r="BE695" s="24"/>
      <c r="BF695" s="24"/>
      <c r="BG695" s="24"/>
      <c r="BH695" s="24"/>
      <c r="BI695" s="24"/>
      <c r="BJ695" s="24"/>
      <c r="BK695" s="24"/>
      <c r="BL695" s="24"/>
      <c r="BM695" s="24"/>
      <c r="BN695" s="24"/>
      <c r="BO695" s="24"/>
      <c r="BP695" s="24"/>
      <c r="BQ695" s="24"/>
      <c r="BR695" s="24"/>
      <c r="BS695" s="24"/>
    </row>
    <row r="696" spans="1:71" s="10" customFormat="1" x14ac:dyDescent="0.25">
      <c r="A696" s="9"/>
      <c r="B696" s="158"/>
      <c r="C696" s="16"/>
      <c r="D696" s="130"/>
      <c r="E696" s="66" t="s">
        <v>309</v>
      </c>
      <c r="F696" s="129" t="s">
        <v>134</v>
      </c>
      <c r="G696" s="19"/>
      <c r="H696" s="201" t="s">
        <v>1</v>
      </c>
      <c r="I696" s="21"/>
      <c r="J696" s="22" t="s">
        <v>614</v>
      </c>
      <c r="K696" s="24"/>
      <c r="L696" s="24"/>
      <c r="M696" s="24"/>
      <c r="N696" s="24"/>
      <c r="O696" s="24"/>
      <c r="P696" s="24"/>
      <c r="Q696" s="24"/>
      <c r="R696" s="24"/>
      <c r="S696" s="25">
        <f t="shared" si="9"/>
        <v>5.3</v>
      </c>
      <c r="T696" s="27">
        <f t="shared" si="8"/>
        <v>5.4</v>
      </c>
      <c r="U696" s="24"/>
      <c r="V696" s="24"/>
      <c r="W696" s="24"/>
      <c r="X696" s="24"/>
      <c r="Y696" s="24"/>
      <c r="Z696" s="24"/>
      <c r="AA696" s="24"/>
      <c r="AB696" s="24"/>
      <c r="AC696" s="24"/>
      <c r="AD696" s="24"/>
      <c r="AE696" s="24"/>
      <c r="AF696" s="24"/>
      <c r="AG696" s="24"/>
      <c r="AH696" s="24"/>
      <c r="AI696" s="24"/>
      <c r="AJ696" s="24"/>
      <c r="AK696" s="24"/>
      <c r="AL696" s="24"/>
      <c r="AM696" s="24"/>
      <c r="AN696" s="24"/>
      <c r="AO696" s="24"/>
      <c r="AP696" s="24"/>
      <c r="AQ696" s="24"/>
      <c r="AR696" s="24"/>
      <c r="AS696" s="24"/>
      <c r="AT696" s="24"/>
      <c r="AU696" s="24"/>
      <c r="AV696" s="24"/>
      <c r="AW696" s="24"/>
      <c r="AX696" s="24"/>
      <c r="AY696" s="24"/>
      <c r="AZ696" s="24"/>
      <c r="BA696" s="24"/>
      <c r="BB696" s="24"/>
      <c r="BC696" s="24"/>
      <c r="BD696" s="24"/>
      <c r="BE696" s="24"/>
      <c r="BF696" s="24"/>
      <c r="BG696" s="24"/>
      <c r="BH696" s="24"/>
      <c r="BI696" s="24"/>
      <c r="BJ696" s="24"/>
      <c r="BK696" s="24"/>
      <c r="BL696" s="24"/>
      <c r="BM696" s="24"/>
      <c r="BN696" s="24"/>
      <c r="BO696" s="24"/>
      <c r="BP696" s="24"/>
      <c r="BQ696" s="24"/>
      <c r="BR696" s="24"/>
      <c r="BS696" s="24"/>
    </row>
    <row r="697" spans="1:71" s="10" customFormat="1" x14ac:dyDescent="0.25">
      <c r="A697" s="9"/>
      <c r="B697" s="158"/>
      <c r="C697" s="16"/>
      <c r="D697" s="127" t="s">
        <v>479</v>
      </c>
      <c r="E697" s="128"/>
      <c r="F697" s="129"/>
      <c r="G697" s="19"/>
      <c r="H697" s="201"/>
      <c r="I697" s="21"/>
      <c r="J697" s="11"/>
      <c r="K697" s="24"/>
      <c r="L697" s="24"/>
      <c r="M697" s="24"/>
      <c r="N697" s="24"/>
      <c r="O697" s="24"/>
      <c r="P697" s="24"/>
      <c r="Q697" s="24"/>
      <c r="R697" s="24"/>
      <c r="S697" s="25">
        <f t="shared" si="9"/>
        <v>5.3</v>
      </c>
      <c r="T697" s="27">
        <f t="shared" si="8"/>
        <v>5.4</v>
      </c>
      <c r="U697" s="24"/>
      <c r="V697" s="24"/>
      <c r="W697" s="24"/>
      <c r="X697" s="24"/>
      <c r="Y697" s="24"/>
      <c r="Z697" s="24"/>
      <c r="AA697" s="24"/>
      <c r="AB697" s="24"/>
      <c r="AC697" s="24"/>
      <c r="AD697" s="24"/>
      <c r="AE697" s="24"/>
      <c r="AF697" s="24"/>
      <c r="AG697" s="24"/>
      <c r="AH697" s="24"/>
      <c r="AI697" s="24"/>
      <c r="AJ697" s="24"/>
      <c r="AK697" s="24"/>
      <c r="AL697" s="24"/>
      <c r="AM697" s="24"/>
      <c r="AN697" s="24"/>
      <c r="AO697" s="24"/>
      <c r="AP697" s="24"/>
      <c r="AQ697" s="24"/>
      <c r="AR697" s="24"/>
      <c r="AS697" s="24"/>
      <c r="AT697" s="24"/>
      <c r="AU697" s="24"/>
      <c r="AV697" s="24"/>
      <c r="AW697" s="24"/>
      <c r="AX697" s="24"/>
      <c r="AY697" s="24"/>
      <c r="AZ697" s="24"/>
      <c r="BA697" s="24"/>
      <c r="BB697" s="24"/>
      <c r="BC697" s="24"/>
      <c r="BD697" s="24"/>
      <c r="BE697" s="24"/>
      <c r="BF697" s="24"/>
      <c r="BG697" s="24"/>
      <c r="BH697" s="24"/>
      <c r="BI697" s="24"/>
      <c r="BJ697" s="24"/>
      <c r="BK697" s="24"/>
      <c r="BL697" s="24"/>
      <c r="BM697" s="24"/>
      <c r="BN697" s="24"/>
      <c r="BO697" s="24"/>
      <c r="BP697" s="24"/>
      <c r="BQ697" s="24"/>
      <c r="BR697" s="24"/>
      <c r="BS697" s="24"/>
    </row>
    <row r="698" spans="1:71" s="172" customFormat="1" x14ac:dyDescent="0.25">
      <c r="A698" s="9"/>
      <c r="B698" s="158"/>
      <c r="C698" s="16"/>
      <c r="D698" s="127"/>
      <c r="E698" s="66" t="s">
        <v>308</v>
      </c>
      <c r="F698" s="129" t="s">
        <v>317</v>
      </c>
      <c r="G698" s="19"/>
      <c r="H698" s="201" t="s">
        <v>0</v>
      </c>
      <c r="I698" s="21"/>
      <c r="J698" s="22"/>
      <c r="K698" s="24"/>
      <c r="L698" s="24"/>
      <c r="M698" s="24"/>
      <c r="N698" s="24"/>
      <c r="O698" s="24"/>
      <c r="P698" s="24"/>
      <c r="Q698" s="24"/>
      <c r="R698" s="24"/>
      <c r="S698" s="25"/>
      <c r="T698" s="27"/>
      <c r="U698" s="24"/>
      <c r="V698" s="24"/>
      <c r="W698" s="24"/>
      <c r="X698" s="24"/>
      <c r="Y698" s="24"/>
      <c r="Z698" s="24"/>
      <c r="AA698" s="24"/>
      <c r="AB698" s="24"/>
      <c r="AC698" s="24"/>
      <c r="AD698" s="24"/>
      <c r="AE698" s="24"/>
      <c r="AF698" s="24"/>
      <c r="AG698" s="24"/>
      <c r="AH698" s="24"/>
      <c r="AI698" s="24"/>
      <c r="AJ698" s="24"/>
      <c r="AK698" s="24"/>
      <c r="AL698" s="24"/>
      <c r="AM698" s="24"/>
      <c r="AN698" s="24"/>
      <c r="AO698" s="24"/>
      <c r="AP698" s="24"/>
      <c r="AQ698" s="24"/>
      <c r="AR698" s="24"/>
      <c r="AS698" s="24"/>
      <c r="AT698" s="24"/>
      <c r="AU698" s="24"/>
      <c r="AV698" s="24"/>
      <c r="AW698" s="24"/>
      <c r="AX698" s="24"/>
      <c r="AY698" s="24"/>
      <c r="AZ698" s="24"/>
      <c r="BA698" s="24"/>
      <c r="BB698" s="24"/>
      <c r="BC698" s="24"/>
      <c r="BD698" s="24"/>
      <c r="BE698" s="24"/>
      <c r="BF698" s="24"/>
      <c r="BG698" s="24"/>
      <c r="BH698" s="24"/>
      <c r="BI698" s="24"/>
      <c r="BJ698" s="24"/>
      <c r="BK698" s="24"/>
      <c r="BL698" s="24"/>
      <c r="BM698" s="24"/>
      <c r="BN698" s="24"/>
      <c r="BO698" s="24"/>
      <c r="BP698" s="24"/>
      <c r="BQ698" s="24"/>
      <c r="BR698" s="24"/>
      <c r="BS698" s="24"/>
    </row>
    <row r="699" spans="1:71" s="10" customFormat="1" x14ac:dyDescent="0.25">
      <c r="A699" s="9"/>
      <c r="B699" s="158"/>
      <c r="C699" s="16"/>
      <c r="D699" s="130"/>
      <c r="E699" s="70" t="s">
        <v>28</v>
      </c>
      <c r="F699" s="129">
        <v>0.5</v>
      </c>
      <c r="G699" s="19"/>
      <c r="H699" s="201" t="s">
        <v>0</v>
      </c>
      <c r="I699" s="21"/>
      <c r="J699" s="22"/>
      <c r="K699" s="24"/>
      <c r="L699" s="24"/>
      <c r="M699" s="24"/>
      <c r="N699" s="24"/>
      <c r="O699" s="24"/>
      <c r="P699" s="24"/>
      <c r="Q699" s="24"/>
      <c r="R699" s="24"/>
      <c r="S699" s="25">
        <f t="shared" si="9"/>
        <v>5.3</v>
      </c>
      <c r="T699" s="27">
        <f t="shared" si="8"/>
        <v>5.4</v>
      </c>
      <c r="U699" s="24"/>
      <c r="V699" s="24"/>
      <c r="W699" s="24"/>
      <c r="X699" s="24"/>
      <c r="Y699" s="24"/>
      <c r="Z699" s="24"/>
      <c r="AA699" s="24"/>
      <c r="AB699" s="24"/>
      <c r="AC699" s="24"/>
      <c r="AD699" s="24"/>
      <c r="AE699" s="24"/>
      <c r="AF699" s="24"/>
      <c r="AG699" s="24"/>
      <c r="AH699" s="24"/>
      <c r="AI699" s="24"/>
      <c r="AJ699" s="24"/>
      <c r="AK699" s="24"/>
      <c r="AL699" s="24"/>
      <c r="AM699" s="24"/>
      <c r="AN699" s="24"/>
      <c r="AO699" s="24"/>
      <c r="AP699" s="24"/>
      <c r="AQ699" s="24"/>
      <c r="AR699" s="24"/>
      <c r="AS699" s="24"/>
      <c r="AT699" s="24"/>
      <c r="AU699" s="24"/>
      <c r="AV699" s="24"/>
      <c r="AW699" s="24"/>
      <c r="AX699" s="24"/>
      <c r="AY699" s="24"/>
      <c r="AZ699" s="24"/>
      <c r="BA699" s="24"/>
      <c r="BB699" s="24"/>
      <c r="BC699" s="24"/>
      <c r="BD699" s="24"/>
      <c r="BE699" s="24"/>
      <c r="BF699" s="24"/>
      <c r="BG699" s="24"/>
      <c r="BH699" s="24"/>
      <c r="BI699" s="24"/>
      <c r="BJ699" s="24"/>
      <c r="BK699" s="24"/>
      <c r="BL699" s="24"/>
      <c r="BM699" s="24"/>
      <c r="BN699" s="24"/>
      <c r="BO699" s="24"/>
      <c r="BP699" s="24"/>
      <c r="BQ699" s="24"/>
      <c r="BR699" s="24"/>
      <c r="BS699" s="24"/>
    </row>
    <row r="700" spans="1:71" s="10" customFormat="1" x14ac:dyDescent="0.25">
      <c r="A700" s="9"/>
      <c r="B700" s="158"/>
      <c r="C700" s="16"/>
      <c r="D700" s="130"/>
      <c r="E700" s="70" t="s">
        <v>7</v>
      </c>
      <c r="F700" s="129">
        <v>1</v>
      </c>
      <c r="G700" s="19"/>
      <c r="H700" s="201" t="s">
        <v>0</v>
      </c>
      <c r="I700" s="21"/>
      <c r="J700" s="22"/>
      <c r="K700" s="24"/>
      <c r="L700" s="24"/>
      <c r="M700" s="24"/>
      <c r="N700" s="24"/>
      <c r="O700" s="24"/>
      <c r="P700" s="24"/>
      <c r="Q700" s="24"/>
      <c r="R700" s="24"/>
      <c r="S700" s="25">
        <f t="shared" si="9"/>
        <v>5.3</v>
      </c>
      <c r="T700" s="27">
        <f t="shared" si="8"/>
        <v>5.4</v>
      </c>
      <c r="U700" s="24"/>
      <c r="V700" s="24"/>
      <c r="W700" s="24"/>
      <c r="X700" s="24"/>
      <c r="Y700" s="24"/>
      <c r="Z700" s="24"/>
      <c r="AA700" s="24"/>
      <c r="AB700" s="24"/>
      <c r="AC700" s="24"/>
      <c r="AD700" s="24"/>
      <c r="AE700" s="24"/>
      <c r="AF700" s="24"/>
      <c r="AG700" s="24"/>
      <c r="AH700" s="24"/>
      <c r="AI700" s="24"/>
      <c r="AJ700" s="24"/>
      <c r="AK700" s="24"/>
      <c r="AL700" s="24"/>
      <c r="AM700" s="24"/>
      <c r="AN700" s="24"/>
      <c r="AO700" s="24"/>
      <c r="AP700" s="24"/>
      <c r="AQ700" s="24"/>
      <c r="AR700" s="24"/>
      <c r="AS700" s="24"/>
      <c r="AT700" s="24"/>
      <c r="AU700" s="24"/>
      <c r="AV700" s="24"/>
      <c r="AW700" s="24"/>
      <c r="AX700" s="24"/>
      <c r="AY700" s="24"/>
      <c r="AZ700" s="24"/>
      <c r="BA700" s="24"/>
      <c r="BB700" s="24"/>
      <c r="BC700" s="24"/>
      <c r="BD700" s="24"/>
      <c r="BE700" s="24"/>
      <c r="BF700" s="24"/>
      <c r="BG700" s="24"/>
      <c r="BH700" s="24"/>
      <c r="BI700" s="24"/>
      <c r="BJ700" s="24"/>
      <c r="BK700" s="24"/>
      <c r="BL700" s="24"/>
      <c r="BM700" s="24"/>
      <c r="BN700" s="24"/>
      <c r="BO700" s="24"/>
      <c r="BP700" s="24"/>
      <c r="BQ700" s="24"/>
      <c r="BR700" s="24"/>
      <c r="BS700" s="24"/>
    </row>
    <row r="701" spans="1:71" s="10" customFormat="1" x14ac:dyDescent="0.25">
      <c r="A701" s="9"/>
      <c r="B701" s="158"/>
      <c r="C701" s="16"/>
      <c r="D701" s="130"/>
      <c r="E701" s="66" t="s">
        <v>309</v>
      </c>
      <c r="F701" s="129" t="s">
        <v>134</v>
      </c>
      <c r="G701" s="19"/>
      <c r="H701" s="201" t="s">
        <v>1</v>
      </c>
      <c r="I701" s="21"/>
      <c r="J701" s="22" t="s">
        <v>614</v>
      </c>
      <c r="K701" s="24"/>
      <c r="L701" s="24"/>
      <c r="M701" s="24"/>
      <c r="N701" s="24"/>
      <c r="O701" s="24"/>
      <c r="P701" s="24"/>
      <c r="Q701" s="24"/>
      <c r="R701" s="24"/>
      <c r="S701" s="25">
        <f t="shared" si="9"/>
        <v>5.3</v>
      </c>
      <c r="T701" s="27">
        <f t="shared" si="8"/>
        <v>5.4</v>
      </c>
      <c r="U701" s="24"/>
      <c r="V701" s="24"/>
      <c r="W701" s="24"/>
      <c r="X701" s="24"/>
      <c r="Y701" s="24"/>
      <c r="Z701" s="24"/>
      <c r="AA701" s="24"/>
      <c r="AB701" s="24"/>
      <c r="AC701" s="24"/>
      <c r="AD701" s="24"/>
      <c r="AE701" s="24"/>
      <c r="AF701" s="24"/>
      <c r="AG701" s="24"/>
      <c r="AH701" s="24"/>
      <c r="AI701" s="24"/>
      <c r="AJ701" s="24"/>
      <c r="AK701" s="24"/>
      <c r="AL701" s="24"/>
      <c r="AM701" s="24"/>
      <c r="AN701" s="24"/>
      <c r="AO701" s="24"/>
      <c r="AP701" s="24"/>
      <c r="AQ701" s="24"/>
      <c r="AR701" s="24"/>
      <c r="AS701" s="24"/>
      <c r="AT701" s="24"/>
      <c r="AU701" s="24"/>
      <c r="AV701" s="24"/>
      <c r="AW701" s="24"/>
      <c r="AX701" s="24"/>
      <c r="AY701" s="24"/>
      <c r="AZ701" s="24"/>
      <c r="BA701" s="24"/>
      <c r="BB701" s="24"/>
      <c r="BC701" s="24"/>
      <c r="BD701" s="24"/>
      <c r="BE701" s="24"/>
      <c r="BF701" s="24"/>
      <c r="BG701" s="24"/>
      <c r="BH701" s="24"/>
      <c r="BI701" s="24"/>
      <c r="BJ701" s="24"/>
      <c r="BK701" s="24"/>
      <c r="BL701" s="24"/>
      <c r="BM701" s="24"/>
      <c r="BN701" s="24"/>
      <c r="BO701" s="24"/>
      <c r="BP701" s="24"/>
      <c r="BQ701" s="24"/>
      <c r="BR701" s="24"/>
      <c r="BS701" s="24"/>
    </row>
    <row r="702" spans="1:71" s="10" customFormat="1" x14ac:dyDescent="0.25">
      <c r="A702" s="9"/>
      <c r="B702" s="158"/>
      <c r="C702" s="16"/>
      <c r="D702" s="127" t="s">
        <v>478</v>
      </c>
      <c r="E702" s="128"/>
      <c r="F702" s="129"/>
      <c r="G702" s="19"/>
      <c r="H702" s="201"/>
      <c r="I702" s="16"/>
      <c r="J702" s="11"/>
      <c r="K702" s="24"/>
      <c r="L702" s="24"/>
      <c r="M702" s="24"/>
      <c r="N702" s="24"/>
      <c r="O702" s="24"/>
      <c r="P702" s="24"/>
      <c r="Q702" s="24"/>
      <c r="R702" s="24"/>
      <c r="S702" s="24"/>
      <c r="T702" s="24"/>
      <c r="U702" s="24"/>
      <c r="V702" s="24"/>
      <c r="W702" s="24"/>
      <c r="X702" s="24"/>
      <c r="Y702" s="24"/>
      <c r="Z702" s="24"/>
      <c r="AA702" s="24"/>
      <c r="AB702" s="24"/>
      <c r="AC702" s="24"/>
      <c r="AD702" s="24"/>
      <c r="AE702" s="24"/>
      <c r="AF702" s="24"/>
      <c r="AG702" s="24"/>
      <c r="AH702" s="24"/>
      <c r="AI702" s="24"/>
      <c r="AJ702" s="24"/>
      <c r="AK702" s="24"/>
      <c r="AL702" s="24"/>
      <c r="AM702" s="24"/>
      <c r="AN702" s="24"/>
      <c r="AO702" s="24"/>
      <c r="AP702" s="24"/>
      <c r="AQ702" s="24"/>
      <c r="AR702" s="24"/>
      <c r="AS702" s="24"/>
      <c r="AT702" s="24"/>
      <c r="AU702" s="24"/>
      <c r="AV702" s="24"/>
      <c r="AW702" s="24"/>
      <c r="AX702" s="24"/>
      <c r="AY702" s="24"/>
      <c r="AZ702" s="24"/>
      <c r="BA702" s="24"/>
      <c r="BB702" s="24"/>
      <c r="BC702" s="24"/>
      <c r="BD702" s="24"/>
      <c r="BE702" s="24"/>
      <c r="BF702" s="24"/>
      <c r="BG702" s="24"/>
      <c r="BH702" s="24"/>
      <c r="BI702" s="24"/>
      <c r="BJ702" s="24"/>
      <c r="BK702" s="24"/>
      <c r="BL702" s="24"/>
      <c r="BM702" s="24"/>
      <c r="BN702" s="24"/>
      <c r="BO702" s="24"/>
      <c r="BP702" s="24"/>
      <c r="BQ702" s="24"/>
      <c r="BR702" s="24"/>
      <c r="BS702" s="24"/>
    </row>
    <row r="703" spans="1:71" s="172" customFormat="1" x14ac:dyDescent="0.25">
      <c r="A703" s="9"/>
      <c r="B703" s="158"/>
      <c r="C703" s="16"/>
      <c r="D703" s="127"/>
      <c r="E703" s="66" t="s">
        <v>308</v>
      </c>
      <c r="F703" s="129" t="s">
        <v>317</v>
      </c>
      <c r="G703" s="19"/>
      <c r="H703" s="201" t="s">
        <v>0</v>
      </c>
      <c r="I703" s="21"/>
      <c r="J703" s="22"/>
      <c r="K703" s="24"/>
      <c r="L703" s="24"/>
      <c r="M703" s="24"/>
      <c r="N703" s="24"/>
      <c r="O703" s="24"/>
      <c r="P703" s="24"/>
      <c r="Q703" s="24"/>
      <c r="R703" s="24"/>
      <c r="S703" s="24"/>
      <c r="T703" s="24"/>
      <c r="U703" s="24"/>
      <c r="V703" s="24"/>
      <c r="W703" s="24"/>
      <c r="X703" s="24"/>
      <c r="Y703" s="24"/>
      <c r="Z703" s="24"/>
      <c r="AA703" s="24"/>
      <c r="AB703" s="24"/>
      <c r="AC703" s="24"/>
      <c r="AD703" s="24"/>
      <c r="AE703" s="24"/>
      <c r="AF703" s="24"/>
      <c r="AG703" s="24"/>
      <c r="AH703" s="24"/>
      <c r="AI703" s="24"/>
      <c r="AJ703" s="24"/>
      <c r="AK703" s="24"/>
      <c r="AL703" s="24"/>
      <c r="AM703" s="24"/>
      <c r="AN703" s="24"/>
      <c r="AO703" s="24"/>
      <c r="AP703" s="24"/>
      <c r="AQ703" s="24"/>
      <c r="AR703" s="24"/>
      <c r="AS703" s="24"/>
      <c r="AT703" s="24"/>
      <c r="AU703" s="24"/>
      <c r="AV703" s="24"/>
      <c r="AW703" s="24"/>
      <c r="AX703" s="24"/>
      <c r="AY703" s="24"/>
      <c r="AZ703" s="24"/>
      <c r="BA703" s="24"/>
      <c r="BB703" s="24"/>
      <c r="BC703" s="24"/>
      <c r="BD703" s="24"/>
      <c r="BE703" s="24"/>
      <c r="BF703" s="24"/>
      <c r="BG703" s="24"/>
      <c r="BH703" s="24"/>
      <c r="BI703" s="24"/>
      <c r="BJ703" s="24"/>
      <c r="BK703" s="24"/>
      <c r="BL703" s="24"/>
      <c r="BM703" s="24"/>
      <c r="BN703" s="24"/>
      <c r="BO703" s="24"/>
      <c r="BP703" s="24"/>
      <c r="BQ703" s="24"/>
      <c r="BR703" s="24"/>
      <c r="BS703" s="24"/>
    </row>
    <row r="704" spans="1:71" s="10" customFormat="1" x14ac:dyDescent="0.25">
      <c r="A704" s="9"/>
      <c r="B704" s="158"/>
      <c r="C704" s="16"/>
      <c r="D704" s="130"/>
      <c r="E704" s="70" t="s">
        <v>28</v>
      </c>
      <c r="F704" s="129">
        <v>7</v>
      </c>
      <c r="G704" s="19"/>
      <c r="H704" s="201" t="s">
        <v>0</v>
      </c>
      <c r="I704" s="21"/>
      <c r="J704" s="22"/>
      <c r="K704" s="24"/>
      <c r="L704" s="24"/>
      <c r="M704" s="24"/>
      <c r="N704" s="24"/>
      <c r="O704" s="24"/>
      <c r="P704" s="24"/>
      <c r="Q704" s="24"/>
      <c r="R704" s="24"/>
      <c r="S704" s="24"/>
      <c r="T704" s="24"/>
      <c r="U704" s="24"/>
      <c r="V704" s="24"/>
      <c r="W704" s="24"/>
      <c r="X704" s="24"/>
      <c r="Y704" s="24"/>
      <c r="Z704" s="24"/>
      <c r="AA704" s="24"/>
      <c r="AB704" s="24"/>
      <c r="AC704" s="24"/>
      <c r="AD704" s="24"/>
      <c r="AE704" s="24"/>
      <c r="AF704" s="24"/>
      <c r="AG704" s="24"/>
      <c r="AH704" s="24"/>
      <c r="AI704" s="24"/>
      <c r="AJ704" s="24"/>
      <c r="AK704" s="24"/>
      <c r="AL704" s="24"/>
      <c r="AM704" s="24"/>
      <c r="AN704" s="24"/>
      <c r="AO704" s="24"/>
      <c r="AP704" s="24"/>
      <c r="AQ704" s="24"/>
      <c r="AR704" s="24"/>
      <c r="AS704" s="24"/>
      <c r="AT704" s="24"/>
      <c r="AU704" s="24"/>
      <c r="AV704" s="24"/>
      <c r="AW704" s="24"/>
      <c r="AX704" s="24"/>
      <c r="AY704" s="24"/>
      <c r="AZ704" s="24"/>
      <c r="BA704" s="24"/>
      <c r="BB704" s="24"/>
      <c r="BC704" s="24"/>
      <c r="BD704" s="24"/>
      <c r="BE704" s="24"/>
      <c r="BF704" s="24"/>
      <c r="BG704" s="24"/>
      <c r="BH704" s="24"/>
      <c r="BI704" s="24"/>
      <c r="BJ704" s="24"/>
      <c r="BK704" s="24"/>
      <c r="BL704" s="24"/>
      <c r="BM704" s="24"/>
      <c r="BN704" s="24"/>
      <c r="BO704" s="24"/>
      <c r="BP704" s="24"/>
      <c r="BQ704" s="24"/>
      <c r="BR704" s="24"/>
      <c r="BS704" s="24"/>
    </row>
    <row r="705" spans="1:71" s="10" customFormat="1" x14ac:dyDescent="0.25">
      <c r="A705" s="9"/>
      <c r="B705" s="158"/>
      <c r="C705" s="21"/>
      <c r="D705" s="130"/>
      <c r="E705" s="70" t="s">
        <v>7</v>
      </c>
      <c r="F705" s="129">
        <v>7</v>
      </c>
      <c r="G705" s="19"/>
      <c r="H705" s="201" t="s">
        <v>0</v>
      </c>
      <c r="I705" s="21"/>
      <c r="J705" s="22"/>
      <c r="K705" s="24"/>
      <c r="L705" s="24"/>
      <c r="M705" s="24"/>
      <c r="N705" s="24"/>
      <c r="O705" s="24"/>
      <c r="P705" s="24"/>
      <c r="Q705" s="24"/>
      <c r="R705" s="24"/>
      <c r="S705" s="24"/>
      <c r="T705" s="24"/>
      <c r="U705" s="24"/>
      <c r="V705" s="24"/>
      <c r="W705" s="24"/>
      <c r="X705" s="24"/>
      <c r="Y705" s="24"/>
      <c r="Z705" s="24"/>
      <c r="AA705" s="24"/>
      <c r="AB705" s="24"/>
      <c r="AC705" s="24"/>
      <c r="AD705" s="24"/>
      <c r="AE705" s="24"/>
      <c r="AF705" s="24"/>
      <c r="AG705" s="24"/>
      <c r="AH705" s="24"/>
      <c r="AI705" s="24"/>
      <c r="AJ705" s="24"/>
      <c r="AK705" s="24"/>
      <c r="AL705" s="24"/>
      <c r="AM705" s="24"/>
      <c r="AN705" s="24"/>
      <c r="AO705" s="24"/>
      <c r="AP705" s="24"/>
      <c r="AQ705" s="24"/>
      <c r="AR705" s="24"/>
      <c r="AS705" s="24"/>
      <c r="AT705" s="24"/>
      <c r="AU705" s="24"/>
      <c r="AV705" s="24"/>
      <c r="AW705" s="24"/>
      <c r="AX705" s="24"/>
      <c r="AY705" s="24"/>
      <c r="AZ705" s="24"/>
      <c r="BA705" s="24"/>
      <c r="BB705" s="24"/>
      <c r="BC705" s="24"/>
      <c r="BD705" s="24"/>
      <c r="BE705" s="24"/>
      <c r="BF705" s="24"/>
      <c r="BG705" s="24"/>
      <c r="BH705" s="24"/>
      <c r="BI705" s="24"/>
      <c r="BJ705" s="24"/>
      <c r="BK705" s="24"/>
      <c r="BL705" s="24"/>
      <c r="BM705" s="24"/>
      <c r="BN705" s="24"/>
      <c r="BO705" s="24"/>
      <c r="BP705" s="24"/>
      <c r="BQ705" s="24"/>
      <c r="BR705" s="24"/>
      <c r="BS705" s="24"/>
    </row>
    <row r="706" spans="1:71" s="10" customFormat="1" x14ac:dyDescent="0.25">
      <c r="A706" s="9"/>
      <c r="B706" s="158"/>
      <c r="C706" s="21"/>
      <c r="D706" s="130"/>
      <c r="E706" s="66" t="s">
        <v>309</v>
      </c>
      <c r="F706" s="129" t="s">
        <v>134</v>
      </c>
      <c r="G706" s="19"/>
      <c r="H706" s="201" t="s">
        <v>1</v>
      </c>
      <c r="I706" s="21"/>
      <c r="J706" s="22" t="s">
        <v>614</v>
      </c>
      <c r="K706" s="24"/>
      <c r="L706" s="24"/>
      <c r="M706" s="24"/>
      <c r="N706" s="24"/>
      <c r="O706" s="24"/>
      <c r="P706" s="24"/>
      <c r="Q706" s="24"/>
      <c r="R706" s="24"/>
      <c r="S706" s="24"/>
      <c r="T706" s="24"/>
      <c r="U706" s="24"/>
      <c r="V706" s="24"/>
      <c r="W706" s="24"/>
      <c r="X706" s="24"/>
      <c r="Y706" s="24"/>
      <c r="Z706" s="24"/>
      <c r="AA706" s="24"/>
      <c r="AB706" s="24"/>
      <c r="AC706" s="24"/>
      <c r="AD706" s="24"/>
      <c r="AE706" s="24"/>
      <c r="AF706" s="24"/>
      <c r="AG706" s="24"/>
      <c r="AH706" s="24"/>
      <c r="AI706" s="24"/>
      <c r="AJ706" s="24"/>
      <c r="AK706" s="24"/>
      <c r="AL706" s="24"/>
      <c r="AM706" s="24"/>
      <c r="AN706" s="24"/>
      <c r="AO706" s="24"/>
      <c r="AP706" s="24"/>
      <c r="AQ706" s="24"/>
      <c r="AR706" s="24"/>
      <c r="AS706" s="24"/>
      <c r="AT706" s="24"/>
      <c r="AU706" s="24"/>
      <c r="AV706" s="24"/>
      <c r="AW706" s="24"/>
      <c r="AX706" s="24"/>
      <c r="AY706" s="24"/>
      <c r="AZ706" s="24"/>
      <c r="BA706" s="24"/>
      <c r="BB706" s="24"/>
      <c r="BC706" s="24"/>
      <c r="BD706" s="24"/>
      <c r="BE706" s="24"/>
      <c r="BF706" s="24"/>
      <c r="BG706" s="24"/>
      <c r="BH706" s="24"/>
      <c r="BI706" s="24"/>
      <c r="BJ706" s="24"/>
      <c r="BK706" s="24"/>
      <c r="BL706" s="24"/>
      <c r="BM706" s="24"/>
      <c r="BN706" s="24"/>
      <c r="BO706" s="24"/>
      <c r="BP706" s="24"/>
      <c r="BQ706" s="24"/>
      <c r="BR706" s="24"/>
      <c r="BS706" s="24"/>
    </row>
    <row r="707" spans="1:71" s="172" customFormat="1" x14ac:dyDescent="0.25">
      <c r="A707" s="9"/>
      <c r="B707" s="158"/>
      <c r="C707" s="21"/>
      <c r="D707" s="130"/>
      <c r="E707" s="66"/>
      <c r="F707" s="129"/>
      <c r="G707" s="19"/>
      <c r="H707" s="201"/>
      <c r="I707" s="21"/>
      <c r="J707" s="22"/>
      <c r="K707" s="24"/>
      <c r="L707" s="24"/>
      <c r="M707" s="24"/>
      <c r="N707" s="24"/>
      <c r="O707" s="24"/>
      <c r="P707" s="24"/>
      <c r="Q707" s="24"/>
      <c r="R707" s="24"/>
      <c r="S707" s="24"/>
      <c r="T707" s="24"/>
      <c r="U707" s="24"/>
      <c r="V707" s="24"/>
      <c r="W707" s="24"/>
      <c r="X707" s="24"/>
      <c r="Y707" s="24"/>
      <c r="Z707" s="24"/>
      <c r="AA707" s="24"/>
      <c r="AB707" s="24"/>
      <c r="AC707" s="24"/>
      <c r="AD707" s="24"/>
      <c r="AE707" s="24"/>
      <c r="AF707" s="24"/>
      <c r="AG707" s="24"/>
      <c r="AH707" s="24"/>
      <c r="AI707" s="24"/>
      <c r="AJ707" s="24"/>
      <c r="AK707" s="24"/>
      <c r="AL707" s="24"/>
      <c r="AM707" s="24"/>
      <c r="AN707" s="24"/>
      <c r="AO707" s="24"/>
      <c r="AP707" s="24"/>
      <c r="AQ707" s="24"/>
      <c r="AR707" s="24"/>
      <c r="AS707" s="24"/>
      <c r="AT707" s="24"/>
      <c r="AU707" s="24"/>
      <c r="AV707" s="24"/>
      <c r="AW707" s="24"/>
      <c r="AX707" s="24"/>
      <c r="AY707" s="24"/>
      <c r="AZ707" s="24"/>
      <c r="BA707" s="24"/>
      <c r="BB707" s="24"/>
      <c r="BC707" s="24"/>
      <c r="BD707" s="24"/>
      <c r="BE707" s="24"/>
      <c r="BF707" s="24"/>
      <c r="BG707" s="24"/>
      <c r="BH707" s="24"/>
      <c r="BI707" s="24"/>
      <c r="BJ707" s="24"/>
      <c r="BK707" s="24"/>
      <c r="BL707" s="24"/>
      <c r="BM707" s="24"/>
      <c r="BN707" s="24"/>
      <c r="BO707" s="24"/>
      <c r="BP707" s="24"/>
      <c r="BQ707" s="24"/>
      <c r="BR707" s="24"/>
      <c r="BS707" s="24"/>
    </row>
    <row r="708" spans="1:71" s="172" customFormat="1" x14ac:dyDescent="0.25">
      <c r="A708" s="9"/>
      <c r="B708" s="157">
        <f>B512+0.01</f>
        <v>19.080000000000013</v>
      </c>
      <c r="C708" s="142" t="s">
        <v>522</v>
      </c>
      <c r="D708" s="21"/>
      <c r="E708" s="21"/>
      <c r="F708" s="19"/>
      <c r="G708" s="19"/>
      <c r="H708" s="201"/>
      <c r="I708" s="21"/>
      <c r="J708" s="22"/>
      <c r="K708" s="24"/>
      <c r="L708" s="24"/>
      <c r="M708" s="24"/>
      <c r="N708" s="24"/>
      <c r="O708" s="24"/>
      <c r="P708" s="24"/>
      <c r="Q708" s="24"/>
      <c r="R708" s="24"/>
      <c r="S708" s="24"/>
      <c r="T708" s="24"/>
      <c r="U708" s="24"/>
      <c r="V708" s="24"/>
      <c r="W708" s="24"/>
      <c r="X708" s="24"/>
      <c r="Y708" s="24"/>
      <c r="Z708" s="24"/>
      <c r="AA708" s="24"/>
      <c r="AB708" s="24"/>
      <c r="AC708" s="24"/>
      <c r="AD708" s="24"/>
      <c r="AE708" s="24"/>
      <c r="AF708" s="24"/>
      <c r="AG708" s="24"/>
      <c r="AH708" s="24"/>
      <c r="AI708" s="24"/>
      <c r="AJ708" s="24"/>
      <c r="AK708" s="24"/>
      <c r="AL708" s="24"/>
      <c r="AM708" s="24"/>
      <c r="AN708" s="24"/>
      <c r="AO708" s="24"/>
      <c r="AP708" s="24"/>
      <c r="AQ708" s="24"/>
      <c r="AR708" s="24"/>
      <c r="AS708" s="24"/>
      <c r="AT708" s="24"/>
      <c r="AU708" s="24"/>
      <c r="AV708" s="24"/>
      <c r="AW708" s="24"/>
      <c r="AX708" s="24"/>
      <c r="AY708" s="24"/>
      <c r="AZ708" s="24"/>
      <c r="BA708" s="24"/>
      <c r="BB708" s="24"/>
      <c r="BC708" s="24"/>
      <c r="BD708" s="24"/>
      <c r="BE708" s="24"/>
      <c r="BF708" s="24"/>
      <c r="BG708" s="24"/>
      <c r="BH708" s="24"/>
      <c r="BI708" s="24"/>
      <c r="BJ708" s="24"/>
      <c r="BK708" s="24"/>
      <c r="BL708" s="24"/>
      <c r="BM708" s="24"/>
      <c r="BN708" s="24"/>
      <c r="BO708" s="24"/>
      <c r="BP708" s="24"/>
      <c r="BQ708" s="24"/>
      <c r="BR708" s="24"/>
      <c r="BS708" s="24"/>
    </row>
    <row r="709" spans="1:71" s="172" customFormat="1" x14ac:dyDescent="0.25">
      <c r="A709" s="9"/>
      <c r="B709" s="158"/>
      <c r="C709" s="21"/>
      <c r="D709" s="183" t="s">
        <v>516</v>
      </c>
      <c r="E709" s="128"/>
      <c r="F709" s="129"/>
      <c r="G709" s="19"/>
      <c r="H709" s="201" t="s">
        <v>1</v>
      </c>
      <c r="I709" s="21"/>
      <c r="J709" s="22" t="s">
        <v>631</v>
      </c>
      <c r="K709" s="24"/>
      <c r="L709" s="24"/>
      <c r="M709" s="24"/>
      <c r="N709" s="24"/>
      <c r="O709" s="24"/>
      <c r="P709" s="24"/>
      <c r="Q709" s="24"/>
      <c r="R709" s="24"/>
      <c r="S709" s="24"/>
      <c r="T709" s="24"/>
      <c r="U709" s="24"/>
      <c r="V709" s="24"/>
      <c r="W709" s="24"/>
      <c r="X709" s="24"/>
      <c r="Y709" s="24"/>
      <c r="Z709" s="24"/>
      <c r="AA709" s="24"/>
      <c r="AB709" s="24"/>
      <c r="AC709" s="24"/>
      <c r="AD709" s="24"/>
      <c r="AE709" s="24"/>
      <c r="AF709" s="24"/>
      <c r="AG709" s="24"/>
      <c r="AH709" s="24"/>
      <c r="AI709" s="24"/>
      <c r="AJ709" s="24"/>
      <c r="AK709" s="24"/>
      <c r="AL709" s="24"/>
      <c r="AM709" s="24"/>
      <c r="AN709" s="24"/>
      <c r="AO709" s="24"/>
      <c r="AP709" s="24"/>
      <c r="AQ709" s="24"/>
      <c r="AR709" s="24"/>
      <c r="AS709" s="24"/>
      <c r="AT709" s="24"/>
      <c r="AU709" s="24"/>
      <c r="AV709" s="24"/>
      <c r="AW709" s="24"/>
      <c r="AX709" s="24"/>
      <c r="AY709" s="24"/>
      <c r="AZ709" s="24"/>
      <c r="BA709" s="24"/>
      <c r="BB709" s="24"/>
      <c r="BC709" s="24"/>
      <c r="BD709" s="24"/>
      <c r="BE709" s="24"/>
      <c r="BF709" s="24"/>
      <c r="BG709" s="24"/>
      <c r="BH709" s="24"/>
      <c r="BI709" s="24"/>
      <c r="BJ709" s="24"/>
      <c r="BK709" s="24"/>
      <c r="BL709" s="24"/>
      <c r="BM709" s="24"/>
      <c r="BN709" s="24"/>
      <c r="BO709" s="24"/>
      <c r="BP709" s="24"/>
      <c r="BQ709" s="24"/>
      <c r="BR709" s="24"/>
      <c r="BS709" s="24"/>
    </row>
    <row r="710" spans="1:71" s="172" customFormat="1" ht="32.25" customHeight="1" x14ac:dyDescent="0.25">
      <c r="A710" s="9"/>
      <c r="B710" s="158"/>
      <c r="C710" s="21"/>
      <c r="D710" s="248" t="s">
        <v>517</v>
      </c>
      <c r="E710" s="248"/>
      <c r="F710" s="248"/>
      <c r="G710" s="248"/>
      <c r="H710" s="201" t="s">
        <v>0</v>
      </c>
      <c r="I710" s="21"/>
      <c r="J710" s="22"/>
      <c r="K710" s="24"/>
      <c r="L710" s="24"/>
      <c r="M710" s="24"/>
      <c r="N710" s="24"/>
      <c r="O710" s="24"/>
      <c r="P710" s="24"/>
      <c r="Q710" s="24"/>
      <c r="R710" s="24"/>
      <c r="S710" s="24"/>
      <c r="T710" s="24"/>
      <c r="U710" s="24"/>
      <c r="V710" s="24"/>
      <c r="W710" s="24"/>
      <c r="X710" s="24"/>
      <c r="Y710" s="24"/>
      <c r="Z710" s="24"/>
      <c r="AA710" s="24"/>
      <c r="AB710" s="24"/>
      <c r="AC710" s="24"/>
      <c r="AD710" s="24"/>
      <c r="AE710" s="24"/>
      <c r="AF710" s="24"/>
      <c r="AG710" s="24"/>
      <c r="AH710" s="24"/>
      <c r="AI710" s="24"/>
      <c r="AJ710" s="24"/>
      <c r="AK710" s="24"/>
      <c r="AL710" s="24"/>
      <c r="AM710" s="24"/>
      <c r="AN710" s="24"/>
      <c r="AO710" s="24"/>
      <c r="AP710" s="24"/>
      <c r="AQ710" s="24"/>
      <c r="AR710" s="24"/>
      <c r="AS710" s="24"/>
      <c r="AT710" s="24"/>
      <c r="AU710" s="24"/>
      <c r="AV710" s="24"/>
      <c r="AW710" s="24"/>
      <c r="AX710" s="24"/>
      <c r="AY710" s="24"/>
      <c r="AZ710" s="24"/>
      <c r="BA710" s="24"/>
      <c r="BB710" s="24"/>
      <c r="BC710" s="24"/>
      <c r="BD710" s="24"/>
      <c r="BE710" s="24"/>
      <c r="BF710" s="24"/>
      <c r="BG710" s="24"/>
      <c r="BH710" s="24"/>
      <c r="BI710" s="24"/>
      <c r="BJ710" s="24"/>
      <c r="BK710" s="24"/>
      <c r="BL710" s="24"/>
      <c r="BM710" s="24"/>
      <c r="BN710" s="24"/>
      <c r="BO710" s="24"/>
      <c r="BP710" s="24"/>
      <c r="BQ710" s="24"/>
      <c r="BR710" s="24"/>
      <c r="BS710" s="24"/>
    </row>
    <row r="711" spans="1:71" s="232" customFormat="1" ht="12" x14ac:dyDescent="0.2">
      <c r="A711" s="223"/>
      <c r="B711" s="224"/>
      <c r="C711" s="225"/>
      <c r="D711" s="226"/>
      <c r="E711" s="227" t="s">
        <v>142</v>
      </c>
      <c r="F711" s="228"/>
      <c r="G711" s="229"/>
      <c r="H711" s="238"/>
      <c r="I711" s="225"/>
      <c r="J711" s="230"/>
      <c r="K711" s="231"/>
      <c r="L711" s="231"/>
      <c r="M711" s="231"/>
      <c r="N711" s="231"/>
      <c r="O711" s="231"/>
      <c r="P711" s="231"/>
      <c r="Q711" s="231"/>
      <c r="R711" s="231"/>
      <c r="S711" s="231"/>
      <c r="T711" s="231"/>
      <c r="U711" s="231"/>
      <c r="V711" s="231"/>
      <c r="W711" s="231"/>
      <c r="X711" s="231"/>
      <c r="Y711" s="231"/>
      <c r="Z711" s="231"/>
      <c r="AA711" s="231"/>
      <c r="AB711" s="231"/>
      <c r="AC711" s="231"/>
      <c r="AD711" s="231"/>
      <c r="AE711" s="231"/>
      <c r="AF711" s="231"/>
      <c r="AG711" s="231"/>
      <c r="AH711" s="231"/>
      <c r="AI711" s="231"/>
      <c r="AJ711" s="231"/>
      <c r="AK711" s="231"/>
      <c r="AL711" s="231"/>
      <c r="AM711" s="231"/>
      <c r="AN711" s="231"/>
      <c r="AO711" s="231"/>
      <c r="AP711" s="231"/>
      <c r="AQ711" s="231"/>
      <c r="AR711" s="231"/>
      <c r="AS711" s="231"/>
      <c r="AT711" s="231"/>
      <c r="AU711" s="231"/>
      <c r="AV711" s="231"/>
      <c r="AW711" s="231"/>
      <c r="AX711" s="231"/>
      <c r="AY711" s="231"/>
      <c r="AZ711" s="231"/>
      <c r="BA711" s="231"/>
      <c r="BB711" s="231"/>
      <c r="BC711" s="231"/>
      <c r="BD711" s="231"/>
      <c r="BE711" s="231"/>
      <c r="BF711" s="231"/>
      <c r="BG711" s="231"/>
      <c r="BH711" s="231"/>
      <c r="BI711" s="231"/>
      <c r="BJ711" s="231"/>
      <c r="BK711" s="231"/>
      <c r="BL711" s="231"/>
      <c r="BM711" s="231"/>
      <c r="BN711" s="231"/>
      <c r="BO711" s="231"/>
      <c r="BP711" s="231"/>
      <c r="BQ711" s="231"/>
      <c r="BR711" s="231"/>
      <c r="BS711" s="231"/>
    </row>
    <row r="712" spans="1:71" s="232" customFormat="1" ht="12" x14ac:dyDescent="0.2">
      <c r="A712" s="223"/>
      <c r="B712" s="224"/>
      <c r="C712" s="225"/>
      <c r="D712" s="226"/>
      <c r="E712" s="227" t="s">
        <v>146</v>
      </c>
      <c r="F712" s="228"/>
      <c r="G712" s="229"/>
      <c r="H712" s="238"/>
      <c r="I712" s="225"/>
      <c r="J712" s="230"/>
      <c r="K712" s="231"/>
      <c r="L712" s="231"/>
      <c r="M712" s="231"/>
      <c r="N712" s="231"/>
      <c r="O712" s="231"/>
      <c r="P712" s="231"/>
      <c r="Q712" s="231"/>
      <c r="R712" s="231"/>
      <c r="S712" s="231"/>
      <c r="T712" s="231"/>
      <c r="U712" s="231"/>
      <c r="V712" s="231"/>
      <c r="W712" s="231"/>
      <c r="X712" s="231"/>
      <c r="Y712" s="231"/>
      <c r="Z712" s="231"/>
      <c r="AA712" s="231"/>
      <c r="AB712" s="231"/>
      <c r="AC712" s="231"/>
      <c r="AD712" s="231"/>
      <c r="AE712" s="231"/>
      <c r="AF712" s="231"/>
      <c r="AG712" s="231"/>
      <c r="AH712" s="231"/>
      <c r="AI712" s="231"/>
      <c r="AJ712" s="231"/>
      <c r="AK712" s="231"/>
      <c r="AL712" s="231"/>
      <c r="AM712" s="231"/>
      <c r="AN712" s="231"/>
      <c r="AO712" s="231"/>
      <c r="AP712" s="231"/>
      <c r="AQ712" s="231"/>
      <c r="AR712" s="231"/>
      <c r="AS712" s="231"/>
      <c r="AT712" s="231"/>
      <c r="AU712" s="231"/>
      <c r="AV712" s="231"/>
      <c r="AW712" s="231"/>
      <c r="AX712" s="231"/>
      <c r="AY712" s="231"/>
      <c r="AZ712" s="231"/>
      <c r="BA712" s="231"/>
      <c r="BB712" s="231"/>
      <c r="BC712" s="231"/>
      <c r="BD712" s="231"/>
      <c r="BE712" s="231"/>
      <c r="BF712" s="231"/>
      <c r="BG712" s="231"/>
      <c r="BH712" s="231"/>
      <c r="BI712" s="231"/>
      <c r="BJ712" s="231"/>
      <c r="BK712" s="231"/>
      <c r="BL712" s="231"/>
      <c r="BM712" s="231"/>
      <c r="BN712" s="231"/>
      <c r="BO712" s="231"/>
      <c r="BP712" s="231"/>
      <c r="BQ712" s="231"/>
      <c r="BR712" s="231"/>
      <c r="BS712" s="231"/>
    </row>
    <row r="713" spans="1:71" s="232" customFormat="1" ht="12" x14ac:dyDescent="0.2">
      <c r="A713" s="223"/>
      <c r="B713" s="224"/>
      <c r="C713" s="225"/>
      <c r="D713" s="226"/>
      <c r="E713" s="227" t="s">
        <v>136</v>
      </c>
      <c r="F713" s="228"/>
      <c r="G713" s="229"/>
      <c r="H713" s="238"/>
      <c r="I713" s="225"/>
      <c r="J713" s="230"/>
      <c r="K713" s="231"/>
      <c r="L713" s="231"/>
      <c r="M713" s="231"/>
      <c r="N713" s="231"/>
      <c r="O713" s="231"/>
      <c r="P713" s="231"/>
      <c r="Q713" s="231"/>
      <c r="R713" s="231"/>
      <c r="S713" s="231"/>
      <c r="T713" s="231"/>
      <c r="U713" s="231"/>
      <c r="V713" s="231"/>
      <c r="W713" s="231"/>
      <c r="X713" s="231"/>
      <c r="Y713" s="231"/>
      <c r="Z713" s="231"/>
      <c r="AA713" s="231"/>
      <c r="AB713" s="231"/>
      <c r="AC713" s="231"/>
      <c r="AD713" s="231"/>
      <c r="AE713" s="231"/>
      <c r="AF713" s="231"/>
      <c r="AG713" s="231"/>
      <c r="AH713" s="231"/>
      <c r="AI713" s="231"/>
      <c r="AJ713" s="231"/>
      <c r="AK713" s="231"/>
      <c r="AL713" s="231"/>
      <c r="AM713" s="231"/>
      <c r="AN713" s="231"/>
      <c r="AO713" s="231"/>
      <c r="AP713" s="231"/>
      <c r="AQ713" s="231"/>
      <c r="AR713" s="231"/>
      <c r="AS713" s="231"/>
      <c r="AT713" s="231"/>
      <c r="AU713" s="231"/>
      <c r="AV713" s="231"/>
      <c r="AW713" s="231"/>
      <c r="AX713" s="231"/>
      <c r="AY713" s="231"/>
      <c r="AZ713" s="231"/>
      <c r="BA713" s="231"/>
      <c r="BB713" s="231"/>
      <c r="BC713" s="231"/>
      <c r="BD713" s="231"/>
      <c r="BE713" s="231"/>
      <c r="BF713" s="231"/>
      <c r="BG713" s="231"/>
      <c r="BH713" s="231"/>
      <c r="BI713" s="231"/>
      <c r="BJ713" s="231"/>
      <c r="BK713" s="231"/>
      <c r="BL713" s="231"/>
      <c r="BM713" s="231"/>
      <c r="BN713" s="231"/>
      <c r="BO713" s="231"/>
      <c r="BP713" s="231"/>
      <c r="BQ713" s="231"/>
      <c r="BR713" s="231"/>
      <c r="BS713" s="231"/>
    </row>
    <row r="714" spans="1:71" s="232" customFormat="1" ht="12" x14ac:dyDescent="0.2">
      <c r="A714" s="223"/>
      <c r="B714" s="224"/>
      <c r="C714" s="225"/>
      <c r="D714" s="226"/>
      <c r="E714" s="227" t="s">
        <v>145</v>
      </c>
      <c r="F714" s="228"/>
      <c r="G714" s="229"/>
      <c r="H714" s="238"/>
      <c r="I714" s="225"/>
      <c r="J714" s="230"/>
      <c r="K714" s="231"/>
      <c r="L714" s="231"/>
      <c r="M714" s="231"/>
      <c r="N714" s="231"/>
      <c r="O714" s="231"/>
      <c r="P714" s="231"/>
      <c r="Q714" s="231"/>
      <c r="R714" s="231"/>
      <c r="S714" s="231"/>
      <c r="T714" s="231"/>
      <c r="U714" s="231"/>
      <c r="V714" s="231"/>
      <c r="W714" s="231"/>
      <c r="X714" s="231"/>
      <c r="Y714" s="231"/>
      <c r="Z714" s="231"/>
      <c r="AA714" s="231"/>
      <c r="AB714" s="231"/>
      <c r="AC714" s="231"/>
      <c r="AD714" s="231"/>
      <c r="AE714" s="231"/>
      <c r="AF714" s="231"/>
      <c r="AG714" s="231"/>
      <c r="AH714" s="231"/>
      <c r="AI714" s="231"/>
      <c r="AJ714" s="231"/>
      <c r="AK714" s="231"/>
      <c r="AL714" s="231"/>
      <c r="AM714" s="231"/>
      <c r="AN714" s="231"/>
      <c r="AO714" s="231"/>
      <c r="AP714" s="231"/>
      <c r="AQ714" s="231"/>
      <c r="AR714" s="231"/>
      <c r="AS714" s="231"/>
      <c r="AT714" s="231"/>
      <c r="AU714" s="231"/>
      <c r="AV714" s="231"/>
      <c r="AW714" s="231"/>
      <c r="AX714" s="231"/>
      <c r="AY714" s="231"/>
      <c r="AZ714" s="231"/>
      <c r="BA714" s="231"/>
      <c r="BB714" s="231"/>
      <c r="BC714" s="231"/>
      <c r="BD714" s="231"/>
      <c r="BE714" s="231"/>
      <c r="BF714" s="231"/>
      <c r="BG714" s="231"/>
      <c r="BH714" s="231"/>
      <c r="BI714" s="231"/>
      <c r="BJ714" s="231"/>
      <c r="BK714" s="231"/>
      <c r="BL714" s="231"/>
      <c r="BM714" s="231"/>
      <c r="BN714" s="231"/>
      <c r="BO714" s="231"/>
      <c r="BP714" s="231"/>
      <c r="BQ714" s="231"/>
      <c r="BR714" s="231"/>
      <c r="BS714" s="231"/>
    </row>
    <row r="715" spans="1:71" s="232" customFormat="1" ht="12" x14ac:dyDescent="0.2">
      <c r="A715" s="223"/>
      <c r="B715" s="224"/>
      <c r="C715" s="225"/>
      <c r="D715" s="226"/>
      <c r="E715" s="233" t="s">
        <v>144</v>
      </c>
      <c r="F715" s="228"/>
      <c r="G715" s="229"/>
      <c r="H715" s="238"/>
      <c r="I715" s="225"/>
      <c r="J715" s="230"/>
      <c r="K715" s="231"/>
      <c r="L715" s="231"/>
      <c r="M715" s="231"/>
      <c r="N715" s="231"/>
      <c r="O715" s="231"/>
      <c r="P715" s="231"/>
      <c r="Q715" s="231"/>
      <c r="R715" s="231"/>
      <c r="S715" s="231"/>
      <c r="T715" s="231"/>
      <c r="U715" s="231"/>
      <c r="V715" s="231"/>
      <c r="W715" s="231"/>
      <c r="X715" s="231"/>
      <c r="Y715" s="231"/>
      <c r="Z715" s="231"/>
      <c r="AA715" s="231"/>
      <c r="AB715" s="231"/>
      <c r="AC715" s="231"/>
      <c r="AD715" s="231"/>
      <c r="AE715" s="231"/>
      <c r="AF715" s="231"/>
      <c r="AG715" s="231"/>
      <c r="AH715" s="231"/>
      <c r="AI715" s="231"/>
      <c r="AJ715" s="231"/>
      <c r="AK715" s="231"/>
      <c r="AL715" s="231"/>
      <c r="AM715" s="231"/>
      <c r="AN715" s="231"/>
      <c r="AO715" s="231"/>
      <c r="AP715" s="231"/>
      <c r="AQ715" s="231"/>
      <c r="AR715" s="231"/>
      <c r="AS715" s="231"/>
      <c r="AT715" s="231"/>
      <c r="AU715" s="231"/>
      <c r="AV715" s="231"/>
      <c r="AW715" s="231"/>
      <c r="AX715" s="231"/>
      <c r="AY715" s="231"/>
      <c r="AZ715" s="231"/>
      <c r="BA715" s="231"/>
      <c r="BB715" s="231"/>
      <c r="BC715" s="231"/>
      <c r="BD715" s="231"/>
      <c r="BE715" s="231"/>
      <c r="BF715" s="231"/>
      <c r="BG715" s="231"/>
      <c r="BH715" s="231"/>
      <c r="BI715" s="231"/>
      <c r="BJ715" s="231"/>
      <c r="BK715" s="231"/>
      <c r="BL715" s="231"/>
      <c r="BM715" s="231"/>
      <c r="BN715" s="231"/>
      <c r="BO715" s="231"/>
      <c r="BP715" s="231"/>
      <c r="BQ715" s="231"/>
      <c r="BR715" s="231"/>
      <c r="BS715" s="231"/>
    </row>
    <row r="716" spans="1:71" s="232" customFormat="1" ht="12" x14ac:dyDescent="0.2">
      <c r="A716" s="223"/>
      <c r="B716" s="224"/>
      <c r="C716" s="225"/>
      <c r="D716" s="226"/>
      <c r="E716" s="233" t="s">
        <v>519</v>
      </c>
      <c r="F716" s="228"/>
      <c r="G716" s="229"/>
      <c r="H716" s="238"/>
      <c r="I716" s="225"/>
      <c r="J716" s="230"/>
      <c r="K716" s="231"/>
      <c r="L716" s="231"/>
      <c r="M716" s="231"/>
      <c r="N716" s="231"/>
      <c r="O716" s="231"/>
      <c r="P716" s="231"/>
      <c r="Q716" s="231"/>
      <c r="R716" s="231"/>
      <c r="S716" s="231"/>
      <c r="T716" s="231"/>
      <c r="U716" s="231"/>
      <c r="V716" s="231"/>
      <c r="W716" s="231"/>
      <c r="X716" s="231"/>
      <c r="Y716" s="231"/>
      <c r="Z716" s="231"/>
      <c r="AA716" s="231"/>
      <c r="AB716" s="231"/>
      <c r="AC716" s="231"/>
      <c r="AD716" s="231"/>
      <c r="AE716" s="231"/>
      <c r="AF716" s="231"/>
      <c r="AG716" s="231"/>
      <c r="AH716" s="231"/>
      <c r="AI716" s="231"/>
      <c r="AJ716" s="231"/>
      <c r="AK716" s="231"/>
      <c r="AL716" s="231"/>
      <c r="AM716" s="231"/>
      <c r="AN716" s="231"/>
      <c r="AO716" s="231"/>
      <c r="AP716" s="231"/>
      <c r="AQ716" s="231"/>
      <c r="AR716" s="231"/>
      <c r="AS716" s="231"/>
      <c r="AT716" s="231"/>
      <c r="AU716" s="231"/>
      <c r="AV716" s="231"/>
      <c r="AW716" s="231"/>
      <c r="AX716" s="231"/>
      <c r="AY716" s="231"/>
      <c r="AZ716" s="231"/>
      <c r="BA716" s="231"/>
      <c r="BB716" s="231"/>
      <c r="BC716" s="231"/>
      <c r="BD716" s="231"/>
      <c r="BE716" s="231"/>
      <c r="BF716" s="231"/>
      <c r="BG716" s="231"/>
      <c r="BH716" s="231"/>
      <c r="BI716" s="231"/>
      <c r="BJ716" s="231"/>
      <c r="BK716" s="231"/>
      <c r="BL716" s="231"/>
      <c r="BM716" s="231"/>
      <c r="BN716" s="231"/>
      <c r="BO716" s="231"/>
      <c r="BP716" s="231"/>
      <c r="BQ716" s="231"/>
      <c r="BR716" s="231"/>
      <c r="BS716" s="231"/>
    </row>
    <row r="717" spans="1:71" s="232" customFormat="1" ht="12" x14ac:dyDescent="0.2">
      <c r="A717" s="223"/>
      <c r="B717" s="224"/>
      <c r="C717" s="225"/>
      <c r="D717" s="226"/>
      <c r="E717" s="227" t="s">
        <v>143</v>
      </c>
      <c r="F717" s="228"/>
      <c r="G717" s="229"/>
      <c r="H717" s="238"/>
      <c r="I717" s="225"/>
      <c r="J717" s="230"/>
      <c r="K717" s="231"/>
      <c r="L717" s="231"/>
      <c r="M717" s="231"/>
      <c r="N717" s="231"/>
      <c r="O717" s="231"/>
      <c r="P717" s="231"/>
      <c r="Q717" s="231"/>
      <c r="R717" s="231"/>
      <c r="S717" s="231"/>
      <c r="T717" s="231"/>
      <c r="U717" s="231"/>
      <c r="V717" s="231"/>
      <c r="W717" s="231"/>
      <c r="X717" s="231"/>
      <c r="Y717" s="231"/>
      <c r="Z717" s="231"/>
      <c r="AA717" s="231"/>
      <c r="AB717" s="231"/>
      <c r="AC717" s="231"/>
      <c r="AD717" s="231"/>
      <c r="AE717" s="231"/>
      <c r="AF717" s="231"/>
      <c r="AG717" s="231"/>
      <c r="AH717" s="231"/>
      <c r="AI717" s="231"/>
      <c r="AJ717" s="231"/>
      <c r="AK717" s="231"/>
      <c r="AL717" s="231"/>
      <c r="AM717" s="231"/>
      <c r="AN717" s="231"/>
      <c r="AO717" s="231"/>
      <c r="AP717" s="231"/>
      <c r="AQ717" s="231"/>
      <c r="AR717" s="231"/>
      <c r="AS717" s="231"/>
      <c r="AT717" s="231"/>
      <c r="AU717" s="231"/>
      <c r="AV717" s="231"/>
      <c r="AW717" s="231"/>
      <c r="AX717" s="231"/>
      <c r="AY717" s="231"/>
      <c r="AZ717" s="231"/>
      <c r="BA717" s="231"/>
      <c r="BB717" s="231"/>
      <c r="BC717" s="231"/>
      <c r="BD717" s="231"/>
      <c r="BE717" s="231"/>
      <c r="BF717" s="231"/>
      <c r="BG717" s="231"/>
      <c r="BH717" s="231"/>
      <c r="BI717" s="231"/>
      <c r="BJ717" s="231"/>
      <c r="BK717" s="231"/>
      <c r="BL717" s="231"/>
      <c r="BM717" s="231"/>
      <c r="BN717" s="231"/>
      <c r="BO717" s="231"/>
      <c r="BP717" s="231"/>
      <c r="BQ717" s="231"/>
      <c r="BR717" s="231"/>
      <c r="BS717" s="231"/>
    </row>
    <row r="718" spans="1:71" s="232" customFormat="1" ht="12" x14ac:dyDescent="0.2">
      <c r="A718" s="223"/>
      <c r="B718" s="224"/>
      <c r="C718" s="225"/>
      <c r="D718" s="226"/>
      <c r="E718" s="227" t="s">
        <v>520</v>
      </c>
      <c r="F718" s="228"/>
      <c r="G718" s="229"/>
      <c r="H718" s="238"/>
      <c r="I718" s="225"/>
      <c r="J718" s="230"/>
      <c r="K718" s="231"/>
      <c r="L718" s="231"/>
      <c r="M718" s="231"/>
      <c r="N718" s="231"/>
      <c r="O718" s="231"/>
      <c r="P718" s="231"/>
      <c r="Q718" s="231"/>
      <c r="R718" s="231"/>
      <c r="S718" s="231"/>
      <c r="T718" s="231"/>
      <c r="U718" s="231"/>
      <c r="V718" s="231"/>
      <c r="W718" s="231"/>
      <c r="X718" s="231"/>
      <c r="Y718" s="231"/>
      <c r="Z718" s="231"/>
      <c r="AA718" s="231"/>
      <c r="AB718" s="231"/>
      <c r="AC718" s="231"/>
      <c r="AD718" s="231"/>
      <c r="AE718" s="231"/>
      <c r="AF718" s="231"/>
      <c r="AG718" s="231"/>
      <c r="AH718" s="231"/>
      <c r="AI718" s="231"/>
      <c r="AJ718" s="231"/>
      <c r="AK718" s="231"/>
      <c r="AL718" s="231"/>
      <c r="AM718" s="231"/>
      <c r="AN718" s="231"/>
      <c r="AO718" s="231"/>
      <c r="AP718" s="231"/>
      <c r="AQ718" s="231"/>
      <c r="AR718" s="231"/>
      <c r="AS718" s="231"/>
      <c r="AT718" s="231"/>
      <c r="AU718" s="231"/>
      <c r="AV718" s="231"/>
      <c r="AW718" s="231"/>
      <c r="AX718" s="231"/>
      <c r="AY718" s="231"/>
      <c r="AZ718" s="231"/>
      <c r="BA718" s="231"/>
      <c r="BB718" s="231"/>
      <c r="BC718" s="231"/>
      <c r="BD718" s="231"/>
      <c r="BE718" s="231"/>
      <c r="BF718" s="231"/>
      <c r="BG718" s="231"/>
      <c r="BH718" s="231"/>
      <c r="BI718" s="231"/>
      <c r="BJ718" s="231"/>
      <c r="BK718" s="231"/>
      <c r="BL718" s="231"/>
      <c r="BM718" s="231"/>
      <c r="BN718" s="231"/>
      <c r="BO718" s="231"/>
      <c r="BP718" s="231"/>
      <c r="BQ718" s="231"/>
      <c r="BR718" s="231"/>
      <c r="BS718" s="231"/>
    </row>
    <row r="719" spans="1:71" s="232" customFormat="1" ht="12" x14ac:dyDescent="0.2">
      <c r="A719" s="223"/>
      <c r="B719" s="224"/>
      <c r="C719" s="225"/>
      <c r="D719" s="226"/>
      <c r="E719" s="233" t="s">
        <v>315</v>
      </c>
      <c r="F719" s="228"/>
      <c r="G719" s="229"/>
      <c r="H719" s="238"/>
      <c r="I719" s="225"/>
      <c r="J719" s="230"/>
      <c r="K719" s="231"/>
      <c r="L719" s="231"/>
      <c r="M719" s="231"/>
      <c r="N719" s="231"/>
      <c r="O719" s="231"/>
      <c r="P719" s="231"/>
      <c r="Q719" s="231"/>
      <c r="R719" s="231"/>
      <c r="S719" s="231"/>
      <c r="T719" s="231"/>
      <c r="U719" s="231"/>
      <c r="V719" s="231"/>
      <c r="W719" s="231"/>
      <c r="X719" s="231"/>
      <c r="Y719" s="231"/>
      <c r="Z719" s="231"/>
      <c r="AA719" s="231"/>
      <c r="AB719" s="231"/>
      <c r="AC719" s="231"/>
      <c r="AD719" s="231"/>
      <c r="AE719" s="231"/>
      <c r="AF719" s="231"/>
      <c r="AG719" s="231"/>
      <c r="AH719" s="231"/>
      <c r="AI719" s="231"/>
      <c r="AJ719" s="231"/>
      <c r="AK719" s="231"/>
      <c r="AL719" s="231"/>
      <c r="AM719" s="231"/>
      <c r="AN719" s="231"/>
      <c r="AO719" s="231"/>
      <c r="AP719" s="231"/>
      <c r="AQ719" s="231"/>
      <c r="AR719" s="231"/>
      <c r="AS719" s="231"/>
      <c r="AT719" s="231"/>
      <c r="AU719" s="231"/>
      <c r="AV719" s="231"/>
      <c r="AW719" s="231"/>
      <c r="AX719" s="231"/>
      <c r="AY719" s="231"/>
      <c r="AZ719" s="231"/>
      <c r="BA719" s="231"/>
      <c r="BB719" s="231"/>
      <c r="BC719" s="231"/>
      <c r="BD719" s="231"/>
      <c r="BE719" s="231"/>
      <c r="BF719" s="231"/>
      <c r="BG719" s="231"/>
      <c r="BH719" s="231"/>
      <c r="BI719" s="231"/>
      <c r="BJ719" s="231"/>
      <c r="BK719" s="231"/>
      <c r="BL719" s="231"/>
      <c r="BM719" s="231"/>
      <c r="BN719" s="231"/>
      <c r="BO719" s="231"/>
      <c r="BP719" s="231"/>
      <c r="BQ719" s="231"/>
      <c r="BR719" s="231"/>
      <c r="BS719" s="231"/>
    </row>
    <row r="720" spans="1:71" s="232" customFormat="1" ht="12" x14ac:dyDescent="0.2">
      <c r="A720" s="223"/>
      <c r="B720" s="224"/>
      <c r="C720" s="225"/>
      <c r="D720" s="226"/>
      <c r="E720" s="233" t="s">
        <v>313</v>
      </c>
      <c r="F720" s="228"/>
      <c r="G720" s="229"/>
      <c r="H720" s="238"/>
      <c r="I720" s="225"/>
      <c r="J720" s="230"/>
      <c r="K720" s="231"/>
      <c r="L720" s="231"/>
      <c r="M720" s="231"/>
      <c r="N720" s="231"/>
      <c r="O720" s="231"/>
      <c r="P720" s="231"/>
      <c r="Q720" s="231"/>
      <c r="R720" s="231"/>
      <c r="S720" s="231"/>
      <c r="T720" s="231"/>
      <c r="U720" s="231"/>
      <c r="V720" s="231"/>
      <c r="W720" s="231"/>
      <c r="X720" s="231"/>
      <c r="Y720" s="231"/>
      <c r="Z720" s="231"/>
      <c r="AA720" s="231"/>
      <c r="AB720" s="231"/>
      <c r="AC720" s="231"/>
      <c r="AD720" s="231"/>
      <c r="AE720" s="231"/>
      <c r="AF720" s="231"/>
      <c r="AG720" s="231"/>
      <c r="AH720" s="231"/>
      <c r="AI720" s="231"/>
      <c r="AJ720" s="231"/>
      <c r="AK720" s="231"/>
      <c r="AL720" s="231"/>
      <c r="AM720" s="231"/>
      <c r="AN720" s="231"/>
      <c r="AO720" s="231"/>
      <c r="AP720" s="231"/>
      <c r="AQ720" s="231"/>
      <c r="AR720" s="231"/>
      <c r="AS720" s="231"/>
      <c r="AT720" s="231"/>
      <c r="AU720" s="231"/>
      <c r="AV720" s="231"/>
      <c r="AW720" s="231"/>
      <c r="AX720" s="231"/>
      <c r="AY720" s="231"/>
      <c r="AZ720" s="231"/>
      <c r="BA720" s="231"/>
      <c r="BB720" s="231"/>
      <c r="BC720" s="231"/>
      <c r="BD720" s="231"/>
      <c r="BE720" s="231"/>
      <c r="BF720" s="231"/>
      <c r="BG720" s="231"/>
      <c r="BH720" s="231"/>
      <c r="BI720" s="231"/>
      <c r="BJ720" s="231"/>
      <c r="BK720" s="231"/>
      <c r="BL720" s="231"/>
      <c r="BM720" s="231"/>
      <c r="BN720" s="231"/>
      <c r="BO720" s="231"/>
      <c r="BP720" s="231"/>
      <c r="BQ720" s="231"/>
      <c r="BR720" s="231"/>
      <c r="BS720" s="231"/>
    </row>
    <row r="721" spans="1:71" s="232" customFormat="1" ht="12" x14ac:dyDescent="0.2">
      <c r="A721" s="223"/>
      <c r="B721" s="224"/>
      <c r="C721" s="225"/>
      <c r="D721" s="226"/>
      <c r="E721" s="227" t="s">
        <v>70</v>
      </c>
      <c r="F721" s="228"/>
      <c r="G721" s="229"/>
      <c r="H721" s="238"/>
      <c r="I721" s="225"/>
      <c r="J721" s="230"/>
      <c r="K721" s="231"/>
      <c r="L721" s="231"/>
      <c r="M721" s="231"/>
      <c r="N721" s="231"/>
      <c r="O721" s="231"/>
      <c r="P721" s="231"/>
      <c r="Q721" s="231"/>
      <c r="R721" s="231"/>
      <c r="S721" s="231"/>
      <c r="T721" s="231"/>
      <c r="U721" s="231"/>
      <c r="V721" s="231"/>
      <c r="W721" s="231"/>
      <c r="X721" s="231"/>
      <c r="Y721" s="231"/>
      <c r="Z721" s="231"/>
      <c r="AA721" s="231"/>
      <c r="AB721" s="231"/>
      <c r="AC721" s="231"/>
      <c r="AD721" s="231"/>
      <c r="AE721" s="231"/>
      <c r="AF721" s="231"/>
      <c r="AG721" s="231"/>
      <c r="AH721" s="231"/>
      <c r="AI721" s="231"/>
      <c r="AJ721" s="231"/>
      <c r="AK721" s="231"/>
      <c r="AL721" s="231"/>
      <c r="AM721" s="231"/>
      <c r="AN721" s="231"/>
      <c r="AO721" s="231"/>
      <c r="AP721" s="231"/>
      <c r="AQ721" s="231"/>
      <c r="AR721" s="231"/>
      <c r="AS721" s="231"/>
      <c r="AT721" s="231"/>
      <c r="AU721" s="231"/>
      <c r="AV721" s="231"/>
      <c r="AW721" s="231"/>
      <c r="AX721" s="231"/>
      <c r="AY721" s="231"/>
      <c r="AZ721" s="231"/>
      <c r="BA721" s="231"/>
      <c r="BB721" s="231"/>
      <c r="BC721" s="231"/>
      <c r="BD721" s="231"/>
      <c r="BE721" s="231"/>
      <c r="BF721" s="231"/>
      <c r="BG721" s="231"/>
      <c r="BH721" s="231"/>
      <c r="BI721" s="231"/>
      <c r="BJ721" s="231"/>
      <c r="BK721" s="231"/>
      <c r="BL721" s="231"/>
      <c r="BM721" s="231"/>
      <c r="BN721" s="231"/>
      <c r="BO721" s="231"/>
      <c r="BP721" s="231"/>
      <c r="BQ721" s="231"/>
      <c r="BR721" s="231"/>
      <c r="BS721" s="231"/>
    </row>
    <row r="722" spans="1:71" s="232" customFormat="1" ht="12" x14ac:dyDescent="0.2">
      <c r="A722" s="223"/>
      <c r="B722" s="224"/>
      <c r="C722" s="225"/>
      <c r="D722" s="226"/>
      <c r="E722" s="227" t="s">
        <v>525</v>
      </c>
      <c r="F722" s="228"/>
      <c r="G722" s="229"/>
      <c r="H722" s="238"/>
      <c r="I722" s="225"/>
      <c r="J722" s="230"/>
      <c r="K722" s="231"/>
      <c r="L722" s="231"/>
      <c r="M722" s="231"/>
      <c r="N722" s="231"/>
      <c r="O722" s="231"/>
      <c r="P722" s="231"/>
      <c r="Q722" s="231"/>
      <c r="R722" s="231"/>
      <c r="S722" s="231"/>
      <c r="T722" s="231"/>
      <c r="U722" s="231"/>
      <c r="V722" s="231"/>
      <c r="W722" s="231"/>
      <c r="X722" s="231"/>
      <c r="Y722" s="231"/>
      <c r="Z722" s="231"/>
      <c r="AA722" s="231"/>
      <c r="AB722" s="231"/>
      <c r="AC722" s="231"/>
      <c r="AD722" s="231"/>
      <c r="AE722" s="231"/>
      <c r="AF722" s="231"/>
      <c r="AG722" s="231"/>
      <c r="AH722" s="231"/>
      <c r="AI722" s="231"/>
      <c r="AJ722" s="231"/>
      <c r="AK722" s="231"/>
      <c r="AL722" s="231"/>
      <c r="AM722" s="231"/>
      <c r="AN722" s="231"/>
      <c r="AO722" s="231"/>
      <c r="AP722" s="231"/>
      <c r="AQ722" s="231"/>
      <c r="AR722" s="231"/>
      <c r="AS722" s="231"/>
      <c r="AT722" s="231"/>
      <c r="AU722" s="231"/>
      <c r="AV722" s="231"/>
      <c r="AW722" s="231"/>
      <c r="AX722" s="231"/>
      <c r="AY722" s="231"/>
      <c r="AZ722" s="231"/>
      <c r="BA722" s="231"/>
      <c r="BB722" s="231"/>
      <c r="BC722" s="231"/>
      <c r="BD722" s="231"/>
      <c r="BE722" s="231"/>
      <c r="BF722" s="231"/>
      <c r="BG722" s="231"/>
      <c r="BH722" s="231"/>
      <c r="BI722" s="231"/>
      <c r="BJ722" s="231"/>
      <c r="BK722" s="231"/>
      <c r="BL722" s="231"/>
      <c r="BM722" s="231"/>
      <c r="BN722" s="231"/>
      <c r="BO722" s="231"/>
      <c r="BP722" s="231"/>
      <c r="BQ722" s="231"/>
      <c r="BR722" s="231"/>
      <c r="BS722" s="231"/>
    </row>
    <row r="723" spans="1:71" s="232" customFormat="1" ht="12" x14ac:dyDescent="0.2">
      <c r="A723" s="223"/>
      <c r="B723" s="224"/>
      <c r="C723" s="225"/>
      <c r="D723" s="226"/>
      <c r="E723" s="227" t="s">
        <v>135</v>
      </c>
      <c r="F723" s="228"/>
      <c r="G723" s="229"/>
      <c r="H723" s="238"/>
      <c r="I723" s="225"/>
      <c r="J723" s="230"/>
      <c r="K723" s="231"/>
      <c r="L723" s="231"/>
      <c r="M723" s="231"/>
      <c r="N723" s="231"/>
      <c r="O723" s="231"/>
      <c r="P723" s="231"/>
      <c r="Q723" s="231"/>
      <c r="R723" s="231"/>
      <c r="S723" s="231"/>
      <c r="T723" s="231"/>
      <c r="U723" s="231"/>
      <c r="V723" s="231"/>
      <c r="W723" s="231"/>
      <c r="X723" s="231"/>
      <c r="Y723" s="231"/>
      <c r="Z723" s="231"/>
      <c r="AA723" s="231"/>
      <c r="AB723" s="231"/>
      <c r="AC723" s="231"/>
      <c r="AD723" s="231"/>
      <c r="AE723" s="231"/>
      <c r="AF723" s="231"/>
      <c r="AG723" s="231"/>
      <c r="AH723" s="231"/>
      <c r="AI723" s="231"/>
      <c r="AJ723" s="231"/>
      <c r="AK723" s="231"/>
      <c r="AL723" s="231"/>
      <c r="AM723" s="231"/>
      <c r="AN723" s="231"/>
      <c r="AO723" s="231"/>
      <c r="AP723" s="231"/>
      <c r="AQ723" s="231"/>
      <c r="AR723" s="231"/>
      <c r="AS723" s="231"/>
      <c r="AT723" s="231"/>
      <c r="AU723" s="231"/>
      <c r="AV723" s="231"/>
      <c r="AW723" s="231"/>
      <c r="AX723" s="231"/>
      <c r="AY723" s="231"/>
      <c r="AZ723" s="231"/>
      <c r="BA723" s="231"/>
      <c r="BB723" s="231"/>
      <c r="BC723" s="231"/>
      <c r="BD723" s="231"/>
      <c r="BE723" s="231"/>
      <c r="BF723" s="231"/>
      <c r="BG723" s="231"/>
      <c r="BH723" s="231"/>
      <c r="BI723" s="231"/>
      <c r="BJ723" s="231"/>
      <c r="BK723" s="231"/>
      <c r="BL723" s="231"/>
      <c r="BM723" s="231"/>
      <c r="BN723" s="231"/>
      <c r="BO723" s="231"/>
      <c r="BP723" s="231"/>
      <c r="BQ723" s="231"/>
      <c r="BR723" s="231"/>
      <c r="BS723" s="231"/>
    </row>
    <row r="724" spans="1:71" s="232" customFormat="1" ht="12" x14ac:dyDescent="0.2">
      <c r="A724" s="223"/>
      <c r="B724" s="224"/>
      <c r="C724" s="225"/>
      <c r="D724" s="226"/>
      <c r="E724" s="227" t="s">
        <v>521</v>
      </c>
      <c r="F724" s="228"/>
      <c r="G724" s="229"/>
      <c r="H724" s="238"/>
      <c r="I724" s="225"/>
      <c r="J724" s="230"/>
      <c r="K724" s="231"/>
      <c r="L724" s="231"/>
      <c r="M724" s="231"/>
      <c r="N724" s="231"/>
      <c r="O724" s="231"/>
      <c r="P724" s="231"/>
      <c r="Q724" s="231"/>
      <c r="R724" s="231"/>
      <c r="S724" s="231"/>
      <c r="T724" s="231"/>
      <c r="U724" s="231"/>
      <c r="V724" s="231"/>
      <c r="W724" s="231"/>
      <c r="X724" s="231"/>
      <c r="Y724" s="231"/>
      <c r="Z724" s="231"/>
      <c r="AA724" s="231"/>
      <c r="AB724" s="231"/>
      <c r="AC724" s="231"/>
      <c r="AD724" s="231"/>
      <c r="AE724" s="231"/>
      <c r="AF724" s="231"/>
      <c r="AG724" s="231"/>
      <c r="AH724" s="231"/>
      <c r="AI724" s="231"/>
      <c r="AJ724" s="231"/>
      <c r="AK724" s="231"/>
      <c r="AL724" s="231"/>
      <c r="AM724" s="231"/>
      <c r="AN724" s="231"/>
      <c r="AO724" s="231"/>
      <c r="AP724" s="231"/>
      <c r="AQ724" s="231"/>
      <c r="AR724" s="231"/>
      <c r="AS724" s="231"/>
      <c r="AT724" s="231"/>
      <c r="AU724" s="231"/>
      <c r="AV724" s="231"/>
      <c r="AW724" s="231"/>
      <c r="AX724" s="231"/>
      <c r="AY724" s="231"/>
      <c r="AZ724" s="231"/>
      <c r="BA724" s="231"/>
      <c r="BB724" s="231"/>
      <c r="BC724" s="231"/>
      <c r="BD724" s="231"/>
      <c r="BE724" s="231"/>
      <c r="BF724" s="231"/>
      <c r="BG724" s="231"/>
      <c r="BH724" s="231"/>
      <c r="BI724" s="231"/>
      <c r="BJ724" s="231"/>
      <c r="BK724" s="231"/>
      <c r="BL724" s="231"/>
      <c r="BM724" s="231"/>
      <c r="BN724" s="231"/>
      <c r="BO724" s="231"/>
      <c r="BP724" s="231"/>
      <c r="BQ724" s="231"/>
      <c r="BR724" s="231"/>
      <c r="BS724" s="231"/>
    </row>
    <row r="725" spans="1:71" s="232" customFormat="1" ht="12" x14ac:dyDescent="0.2">
      <c r="A725" s="223"/>
      <c r="B725" s="224"/>
      <c r="C725" s="225"/>
      <c r="D725" s="226"/>
      <c r="E725" s="227" t="s">
        <v>312</v>
      </c>
      <c r="F725" s="228"/>
      <c r="G725" s="229"/>
      <c r="H725" s="238"/>
      <c r="I725" s="225"/>
      <c r="J725" s="230"/>
      <c r="K725" s="231"/>
      <c r="L725" s="231"/>
      <c r="M725" s="231"/>
      <c r="N725" s="231"/>
      <c r="O725" s="231"/>
      <c r="P725" s="231"/>
      <c r="Q725" s="231"/>
      <c r="R725" s="231"/>
      <c r="S725" s="231"/>
      <c r="T725" s="231"/>
      <c r="U725" s="231"/>
      <c r="V725" s="231"/>
      <c r="W725" s="231"/>
      <c r="X725" s="231"/>
      <c r="Y725" s="231"/>
      <c r="Z725" s="231"/>
      <c r="AA725" s="231"/>
      <c r="AB725" s="231"/>
      <c r="AC725" s="231"/>
      <c r="AD725" s="231"/>
      <c r="AE725" s="231"/>
      <c r="AF725" s="231"/>
      <c r="AG725" s="231"/>
      <c r="AH725" s="231"/>
      <c r="AI725" s="231"/>
      <c r="AJ725" s="231"/>
      <c r="AK725" s="231"/>
      <c r="AL725" s="231"/>
      <c r="AM725" s="231"/>
      <c r="AN725" s="231"/>
      <c r="AO725" s="231"/>
      <c r="AP725" s="231"/>
      <c r="AQ725" s="231"/>
      <c r="AR725" s="231"/>
      <c r="AS725" s="231"/>
      <c r="AT725" s="231"/>
      <c r="AU725" s="231"/>
      <c r="AV725" s="231"/>
      <c r="AW725" s="231"/>
      <c r="AX725" s="231"/>
      <c r="AY725" s="231"/>
      <c r="AZ725" s="231"/>
      <c r="BA725" s="231"/>
      <c r="BB725" s="231"/>
      <c r="BC725" s="231"/>
      <c r="BD725" s="231"/>
      <c r="BE725" s="231"/>
      <c r="BF725" s="231"/>
      <c r="BG725" s="231"/>
      <c r="BH725" s="231"/>
      <c r="BI725" s="231"/>
      <c r="BJ725" s="231"/>
      <c r="BK725" s="231"/>
      <c r="BL725" s="231"/>
      <c r="BM725" s="231"/>
      <c r="BN725" s="231"/>
      <c r="BO725" s="231"/>
      <c r="BP725" s="231"/>
      <c r="BQ725" s="231"/>
      <c r="BR725" s="231"/>
      <c r="BS725" s="231"/>
    </row>
    <row r="726" spans="1:71" s="232" customFormat="1" ht="12" x14ac:dyDescent="0.2">
      <c r="A726" s="223"/>
      <c r="B726" s="224"/>
      <c r="C726" s="225"/>
      <c r="D726" s="226"/>
      <c r="E726" s="227" t="s">
        <v>523</v>
      </c>
      <c r="F726" s="228"/>
      <c r="G726" s="229"/>
      <c r="H726" s="238"/>
      <c r="I726" s="225"/>
      <c r="J726" s="230"/>
      <c r="K726" s="231"/>
      <c r="L726" s="231"/>
      <c r="M726" s="231"/>
      <c r="N726" s="231"/>
      <c r="O726" s="231"/>
      <c r="P726" s="231"/>
      <c r="Q726" s="231"/>
      <c r="R726" s="231"/>
      <c r="S726" s="231"/>
      <c r="T726" s="231"/>
      <c r="U726" s="231"/>
      <c r="V726" s="231"/>
      <c r="W726" s="231"/>
      <c r="X726" s="231"/>
      <c r="Y726" s="231"/>
      <c r="Z726" s="231"/>
      <c r="AA726" s="231"/>
      <c r="AB726" s="231"/>
      <c r="AC726" s="231"/>
      <c r="AD726" s="231"/>
      <c r="AE726" s="231"/>
      <c r="AF726" s="231"/>
      <c r="AG726" s="231"/>
      <c r="AH726" s="231"/>
      <c r="AI726" s="231"/>
      <c r="AJ726" s="231"/>
      <c r="AK726" s="231"/>
      <c r="AL726" s="231"/>
      <c r="AM726" s="231"/>
      <c r="AN726" s="231"/>
      <c r="AO726" s="231"/>
      <c r="AP726" s="231"/>
      <c r="AQ726" s="231"/>
      <c r="AR726" s="231"/>
      <c r="AS726" s="231"/>
      <c r="AT726" s="231"/>
      <c r="AU726" s="231"/>
      <c r="AV726" s="231"/>
      <c r="AW726" s="231"/>
      <c r="AX726" s="231"/>
      <c r="AY726" s="231"/>
      <c r="AZ726" s="231"/>
      <c r="BA726" s="231"/>
      <c r="BB726" s="231"/>
      <c r="BC726" s="231"/>
      <c r="BD726" s="231"/>
      <c r="BE726" s="231"/>
      <c r="BF726" s="231"/>
      <c r="BG726" s="231"/>
      <c r="BH726" s="231"/>
      <c r="BI726" s="231"/>
      <c r="BJ726" s="231"/>
      <c r="BK726" s="231"/>
      <c r="BL726" s="231"/>
      <c r="BM726" s="231"/>
      <c r="BN726" s="231"/>
      <c r="BO726" s="231"/>
      <c r="BP726" s="231"/>
      <c r="BQ726" s="231"/>
      <c r="BR726" s="231"/>
      <c r="BS726" s="231"/>
    </row>
    <row r="727" spans="1:71" s="172" customFormat="1" ht="33.75" customHeight="1" x14ac:dyDescent="0.25">
      <c r="A727" s="9"/>
      <c r="B727" s="158"/>
      <c r="C727" s="21"/>
      <c r="D727" s="248" t="s">
        <v>518</v>
      </c>
      <c r="E727" s="248"/>
      <c r="F727" s="248"/>
      <c r="G727" s="248"/>
      <c r="H727" s="201" t="s">
        <v>0</v>
      </c>
      <c r="I727" s="21"/>
      <c r="J727" s="22"/>
      <c r="K727" s="24"/>
      <c r="L727" s="24"/>
      <c r="M727" s="24"/>
      <c r="N727" s="24"/>
      <c r="O727" s="24"/>
      <c r="P727" s="24"/>
      <c r="Q727" s="24"/>
      <c r="R727" s="24"/>
      <c r="S727" s="24"/>
      <c r="T727" s="24"/>
      <c r="U727" s="24"/>
      <c r="V727" s="24"/>
      <c r="W727" s="24"/>
      <c r="X727" s="24"/>
      <c r="Y727" s="24"/>
      <c r="Z727" s="24"/>
      <c r="AA727" s="24"/>
      <c r="AB727" s="24"/>
      <c r="AC727" s="24"/>
      <c r="AD727" s="24"/>
      <c r="AE727" s="24"/>
      <c r="AF727" s="24"/>
      <c r="AG727" s="24"/>
      <c r="AH727" s="24"/>
      <c r="AI727" s="24"/>
      <c r="AJ727" s="24"/>
      <c r="AK727" s="24"/>
      <c r="AL727" s="24"/>
      <c r="AM727" s="24"/>
      <c r="AN727" s="24"/>
      <c r="AO727" s="24"/>
      <c r="AP727" s="24"/>
      <c r="AQ727" s="24"/>
      <c r="AR727" s="24"/>
      <c r="AS727" s="24"/>
      <c r="AT727" s="24"/>
      <c r="AU727" s="24"/>
      <c r="AV727" s="24"/>
      <c r="AW727" s="24"/>
      <c r="AX727" s="24"/>
      <c r="AY727" s="24"/>
      <c r="AZ727" s="24"/>
      <c r="BA727" s="24"/>
      <c r="BB727" s="24"/>
      <c r="BC727" s="24"/>
      <c r="BD727" s="24"/>
      <c r="BE727" s="24"/>
      <c r="BF727" s="24"/>
      <c r="BG727" s="24"/>
      <c r="BH727" s="24"/>
      <c r="BI727" s="24"/>
      <c r="BJ727" s="24"/>
      <c r="BK727" s="24"/>
      <c r="BL727" s="24"/>
      <c r="BM727" s="24"/>
      <c r="BN727" s="24"/>
      <c r="BO727" s="24"/>
      <c r="BP727" s="24"/>
      <c r="BQ727" s="24"/>
      <c r="BR727" s="24"/>
      <c r="BS727" s="24"/>
    </row>
    <row r="728" spans="1:71" s="232" customFormat="1" ht="12" x14ac:dyDescent="0.2">
      <c r="A728" s="223"/>
      <c r="B728" s="224"/>
      <c r="C728" s="225"/>
      <c r="D728" s="226"/>
      <c r="E728" s="227" t="s">
        <v>142</v>
      </c>
      <c r="F728" s="228"/>
      <c r="G728" s="229"/>
      <c r="H728" s="238"/>
      <c r="I728" s="225"/>
      <c r="J728" s="230"/>
      <c r="K728" s="231"/>
      <c r="L728" s="231"/>
      <c r="M728" s="231"/>
      <c r="N728" s="231"/>
      <c r="O728" s="231"/>
      <c r="P728" s="231"/>
      <c r="Q728" s="231"/>
      <c r="R728" s="231"/>
      <c r="S728" s="231"/>
      <c r="T728" s="231"/>
      <c r="U728" s="231"/>
      <c r="V728" s="231"/>
      <c r="W728" s="231"/>
      <c r="X728" s="231"/>
      <c r="Y728" s="231"/>
      <c r="Z728" s="231"/>
      <c r="AA728" s="231"/>
      <c r="AB728" s="231"/>
      <c r="AC728" s="231"/>
      <c r="AD728" s="231"/>
      <c r="AE728" s="231"/>
      <c r="AF728" s="231"/>
      <c r="AG728" s="231"/>
      <c r="AH728" s="231"/>
      <c r="AI728" s="231"/>
      <c r="AJ728" s="231"/>
      <c r="AK728" s="231"/>
      <c r="AL728" s="231"/>
      <c r="AM728" s="231"/>
      <c r="AN728" s="231"/>
      <c r="AO728" s="231"/>
      <c r="AP728" s="231"/>
      <c r="AQ728" s="231"/>
      <c r="AR728" s="231"/>
      <c r="AS728" s="231"/>
      <c r="AT728" s="231"/>
      <c r="AU728" s="231"/>
      <c r="AV728" s="231"/>
      <c r="AW728" s="231"/>
      <c r="AX728" s="231"/>
      <c r="AY728" s="231"/>
      <c r="AZ728" s="231"/>
      <c r="BA728" s="231"/>
      <c r="BB728" s="231"/>
      <c r="BC728" s="231"/>
      <c r="BD728" s="231"/>
      <c r="BE728" s="231"/>
      <c r="BF728" s="231"/>
      <c r="BG728" s="231"/>
      <c r="BH728" s="231"/>
      <c r="BI728" s="231"/>
      <c r="BJ728" s="231"/>
      <c r="BK728" s="231"/>
      <c r="BL728" s="231"/>
      <c r="BM728" s="231"/>
      <c r="BN728" s="231"/>
      <c r="BO728" s="231"/>
      <c r="BP728" s="231"/>
      <c r="BQ728" s="231"/>
      <c r="BR728" s="231"/>
      <c r="BS728" s="231"/>
    </row>
    <row r="729" spans="1:71" s="232" customFormat="1" ht="12" x14ac:dyDescent="0.2">
      <c r="A729" s="223"/>
      <c r="B729" s="224"/>
      <c r="C729" s="225"/>
      <c r="D729" s="226"/>
      <c r="E729" s="227" t="s">
        <v>136</v>
      </c>
      <c r="F729" s="228"/>
      <c r="G729" s="229"/>
      <c r="H729" s="238"/>
      <c r="I729" s="225"/>
      <c r="J729" s="230"/>
      <c r="K729" s="231"/>
      <c r="L729" s="231"/>
      <c r="M729" s="231"/>
      <c r="N729" s="231"/>
      <c r="O729" s="231"/>
      <c r="P729" s="231"/>
      <c r="Q729" s="231"/>
      <c r="R729" s="231"/>
      <c r="S729" s="231"/>
      <c r="T729" s="231"/>
      <c r="U729" s="231"/>
      <c r="V729" s="231"/>
      <c r="W729" s="231"/>
      <c r="X729" s="231"/>
      <c r="Y729" s="231"/>
      <c r="Z729" s="231"/>
      <c r="AA729" s="231"/>
      <c r="AB729" s="231"/>
      <c r="AC729" s="231"/>
      <c r="AD729" s="231"/>
      <c r="AE729" s="231"/>
      <c r="AF729" s="231"/>
      <c r="AG729" s="231"/>
      <c r="AH729" s="231"/>
      <c r="AI729" s="231"/>
      <c r="AJ729" s="231"/>
      <c r="AK729" s="231"/>
      <c r="AL729" s="231"/>
      <c r="AM729" s="231"/>
      <c r="AN729" s="231"/>
      <c r="AO729" s="231"/>
      <c r="AP729" s="231"/>
      <c r="AQ729" s="231"/>
      <c r="AR729" s="231"/>
      <c r="AS729" s="231"/>
      <c r="AT729" s="231"/>
      <c r="AU729" s="231"/>
      <c r="AV729" s="231"/>
      <c r="AW729" s="231"/>
      <c r="AX729" s="231"/>
      <c r="AY729" s="231"/>
      <c r="AZ729" s="231"/>
      <c r="BA729" s="231"/>
      <c r="BB729" s="231"/>
      <c r="BC729" s="231"/>
      <c r="BD729" s="231"/>
      <c r="BE729" s="231"/>
      <c r="BF729" s="231"/>
      <c r="BG729" s="231"/>
      <c r="BH729" s="231"/>
      <c r="BI729" s="231"/>
      <c r="BJ729" s="231"/>
      <c r="BK729" s="231"/>
      <c r="BL729" s="231"/>
      <c r="BM729" s="231"/>
      <c r="BN729" s="231"/>
      <c r="BO729" s="231"/>
      <c r="BP729" s="231"/>
      <c r="BQ729" s="231"/>
      <c r="BR729" s="231"/>
      <c r="BS729" s="231"/>
    </row>
    <row r="730" spans="1:71" s="232" customFormat="1" ht="12" x14ac:dyDescent="0.2">
      <c r="A730" s="223"/>
      <c r="B730" s="224"/>
      <c r="C730" s="225"/>
      <c r="D730" s="226"/>
      <c r="E730" s="233" t="s">
        <v>144</v>
      </c>
      <c r="F730" s="228"/>
      <c r="G730" s="229"/>
      <c r="H730" s="238"/>
      <c r="I730" s="225"/>
      <c r="J730" s="230"/>
      <c r="K730" s="231"/>
      <c r="L730" s="231"/>
      <c r="M730" s="231"/>
      <c r="N730" s="231"/>
      <c r="O730" s="231"/>
      <c r="P730" s="231"/>
      <c r="Q730" s="231"/>
      <c r="R730" s="231"/>
      <c r="S730" s="231"/>
      <c r="T730" s="231"/>
      <c r="U730" s="231"/>
      <c r="V730" s="231"/>
      <c r="W730" s="231"/>
      <c r="X730" s="231"/>
      <c r="Y730" s="231"/>
      <c r="Z730" s="231"/>
      <c r="AA730" s="231"/>
      <c r="AB730" s="231"/>
      <c r="AC730" s="231"/>
      <c r="AD730" s="231"/>
      <c r="AE730" s="231"/>
      <c r="AF730" s="231"/>
      <c r="AG730" s="231"/>
      <c r="AH730" s="231"/>
      <c r="AI730" s="231"/>
      <c r="AJ730" s="231"/>
      <c r="AK730" s="231"/>
      <c r="AL730" s="231"/>
      <c r="AM730" s="231"/>
      <c r="AN730" s="231"/>
      <c r="AO730" s="231"/>
      <c r="AP730" s="231"/>
      <c r="AQ730" s="231"/>
      <c r="AR730" s="231"/>
      <c r="AS730" s="231"/>
      <c r="AT730" s="231"/>
      <c r="AU730" s="231"/>
      <c r="AV730" s="231"/>
      <c r="AW730" s="231"/>
      <c r="AX730" s="231"/>
      <c r="AY730" s="231"/>
      <c r="AZ730" s="231"/>
      <c r="BA730" s="231"/>
      <c r="BB730" s="231"/>
      <c r="BC730" s="231"/>
      <c r="BD730" s="231"/>
      <c r="BE730" s="231"/>
      <c r="BF730" s="231"/>
      <c r="BG730" s="231"/>
      <c r="BH730" s="231"/>
      <c r="BI730" s="231"/>
      <c r="BJ730" s="231"/>
      <c r="BK730" s="231"/>
      <c r="BL730" s="231"/>
      <c r="BM730" s="231"/>
      <c r="BN730" s="231"/>
      <c r="BO730" s="231"/>
      <c r="BP730" s="231"/>
      <c r="BQ730" s="231"/>
      <c r="BR730" s="231"/>
      <c r="BS730" s="231"/>
    </row>
    <row r="731" spans="1:71" s="232" customFormat="1" ht="12" x14ac:dyDescent="0.2">
      <c r="A731" s="223"/>
      <c r="B731" s="224"/>
      <c r="C731" s="225"/>
      <c r="D731" s="226"/>
      <c r="E731" s="227" t="s">
        <v>143</v>
      </c>
      <c r="F731" s="228"/>
      <c r="G731" s="229"/>
      <c r="H731" s="238"/>
      <c r="I731" s="225"/>
      <c r="J731" s="230"/>
      <c r="K731" s="231"/>
      <c r="L731" s="231"/>
      <c r="M731" s="231"/>
      <c r="N731" s="231"/>
      <c r="O731" s="231"/>
      <c r="P731" s="231"/>
      <c r="Q731" s="231"/>
      <c r="R731" s="231"/>
      <c r="S731" s="231"/>
      <c r="T731" s="231"/>
      <c r="U731" s="231"/>
      <c r="V731" s="231"/>
      <c r="W731" s="231"/>
      <c r="X731" s="231"/>
      <c r="Y731" s="231"/>
      <c r="Z731" s="231"/>
      <c r="AA731" s="231"/>
      <c r="AB731" s="231"/>
      <c r="AC731" s="231"/>
      <c r="AD731" s="231"/>
      <c r="AE731" s="231"/>
      <c r="AF731" s="231"/>
      <c r="AG731" s="231"/>
      <c r="AH731" s="231"/>
      <c r="AI731" s="231"/>
      <c r="AJ731" s="231"/>
      <c r="AK731" s="231"/>
      <c r="AL731" s="231"/>
      <c r="AM731" s="231"/>
      <c r="AN731" s="231"/>
      <c r="AO731" s="231"/>
      <c r="AP731" s="231"/>
      <c r="AQ731" s="231"/>
      <c r="AR731" s="231"/>
      <c r="AS731" s="231"/>
      <c r="AT731" s="231"/>
      <c r="AU731" s="231"/>
      <c r="AV731" s="231"/>
      <c r="AW731" s="231"/>
      <c r="AX731" s="231"/>
      <c r="AY731" s="231"/>
      <c r="AZ731" s="231"/>
      <c r="BA731" s="231"/>
      <c r="BB731" s="231"/>
      <c r="BC731" s="231"/>
      <c r="BD731" s="231"/>
      <c r="BE731" s="231"/>
      <c r="BF731" s="231"/>
      <c r="BG731" s="231"/>
      <c r="BH731" s="231"/>
      <c r="BI731" s="231"/>
      <c r="BJ731" s="231"/>
      <c r="BK731" s="231"/>
      <c r="BL731" s="231"/>
      <c r="BM731" s="231"/>
      <c r="BN731" s="231"/>
      <c r="BO731" s="231"/>
      <c r="BP731" s="231"/>
      <c r="BQ731" s="231"/>
      <c r="BR731" s="231"/>
      <c r="BS731" s="231"/>
    </row>
    <row r="732" spans="1:71" s="232" customFormat="1" ht="12" x14ac:dyDescent="0.2">
      <c r="A732" s="223"/>
      <c r="B732" s="224"/>
      <c r="C732" s="225"/>
      <c r="D732" s="226"/>
      <c r="E732" s="233" t="s">
        <v>315</v>
      </c>
      <c r="F732" s="228"/>
      <c r="G732" s="229"/>
      <c r="H732" s="238"/>
      <c r="I732" s="225"/>
      <c r="J732" s="230"/>
      <c r="K732" s="231"/>
      <c r="L732" s="231"/>
      <c r="M732" s="231"/>
      <c r="N732" s="231"/>
      <c r="O732" s="231"/>
      <c r="P732" s="231"/>
      <c r="Q732" s="231"/>
      <c r="R732" s="231"/>
      <c r="S732" s="231"/>
      <c r="T732" s="231"/>
      <c r="U732" s="231"/>
      <c r="V732" s="231"/>
      <c r="W732" s="231"/>
      <c r="X732" s="231"/>
      <c r="Y732" s="231"/>
      <c r="Z732" s="231"/>
      <c r="AA732" s="231"/>
      <c r="AB732" s="231"/>
      <c r="AC732" s="231"/>
      <c r="AD732" s="231"/>
      <c r="AE732" s="231"/>
      <c r="AF732" s="231"/>
      <c r="AG732" s="231"/>
      <c r="AH732" s="231"/>
      <c r="AI732" s="231"/>
      <c r="AJ732" s="231"/>
      <c r="AK732" s="231"/>
      <c r="AL732" s="231"/>
      <c r="AM732" s="231"/>
      <c r="AN732" s="231"/>
      <c r="AO732" s="231"/>
      <c r="AP732" s="231"/>
      <c r="AQ732" s="231"/>
      <c r="AR732" s="231"/>
      <c r="AS732" s="231"/>
      <c r="AT732" s="231"/>
      <c r="AU732" s="231"/>
      <c r="AV732" s="231"/>
      <c r="AW732" s="231"/>
      <c r="AX732" s="231"/>
      <c r="AY732" s="231"/>
      <c r="AZ732" s="231"/>
      <c r="BA732" s="231"/>
      <c r="BB732" s="231"/>
      <c r="BC732" s="231"/>
      <c r="BD732" s="231"/>
      <c r="BE732" s="231"/>
      <c r="BF732" s="231"/>
      <c r="BG732" s="231"/>
      <c r="BH732" s="231"/>
      <c r="BI732" s="231"/>
      <c r="BJ732" s="231"/>
      <c r="BK732" s="231"/>
      <c r="BL732" s="231"/>
      <c r="BM732" s="231"/>
      <c r="BN732" s="231"/>
      <c r="BO732" s="231"/>
      <c r="BP732" s="231"/>
      <c r="BQ732" s="231"/>
      <c r="BR732" s="231"/>
      <c r="BS732" s="231"/>
    </row>
    <row r="733" spans="1:71" s="232" customFormat="1" ht="12" x14ac:dyDescent="0.2">
      <c r="A733" s="223"/>
      <c r="B733" s="224"/>
      <c r="C733" s="225"/>
      <c r="D733" s="226"/>
      <c r="E733" s="233" t="s">
        <v>313</v>
      </c>
      <c r="F733" s="228"/>
      <c r="G733" s="229"/>
      <c r="H733" s="238"/>
      <c r="I733" s="225"/>
      <c r="J733" s="230"/>
      <c r="K733" s="231"/>
      <c r="L733" s="231"/>
      <c r="M733" s="231"/>
      <c r="N733" s="231"/>
      <c r="O733" s="231"/>
      <c r="P733" s="231"/>
      <c r="Q733" s="231"/>
      <c r="R733" s="231"/>
      <c r="S733" s="231"/>
      <c r="T733" s="231"/>
      <c r="U733" s="231"/>
      <c r="V733" s="231"/>
      <c r="W733" s="231"/>
      <c r="X733" s="231"/>
      <c r="Y733" s="231"/>
      <c r="Z733" s="231"/>
      <c r="AA733" s="231"/>
      <c r="AB733" s="231"/>
      <c r="AC733" s="231"/>
      <c r="AD733" s="231"/>
      <c r="AE733" s="231"/>
      <c r="AF733" s="231"/>
      <c r="AG733" s="231"/>
      <c r="AH733" s="231"/>
      <c r="AI733" s="231"/>
      <c r="AJ733" s="231"/>
      <c r="AK733" s="231"/>
      <c r="AL733" s="231"/>
      <c r="AM733" s="231"/>
      <c r="AN733" s="231"/>
      <c r="AO733" s="231"/>
      <c r="AP733" s="231"/>
      <c r="AQ733" s="231"/>
      <c r="AR733" s="231"/>
      <c r="AS733" s="231"/>
      <c r="AT733" s="231"/>
      <c r="AU733" s="231"/>
      <c r="AV733" s="231"/>
      <c r="AW733" s="231"/>
      <c r="AX733" s="231"/>
      <c r="AY733" s="231"/>
      <c r="AZ733" s="231"/>
      <c r="BA733" s="231"/>
      <c r="BB733" s="231"/>
      <c r="BC733" s="231"/>
      <c r="BD733" s="231"/>
      <c r="BE733" s="231"/>
      <c r="BF733" s="231"/>
      <c r="BG733" s="231"/>
      <c r="BH733" s="231"/>
      <c r="BI733" s="231"/>
      <c r="BJ733" s="231"/>
      <c r="BK733" s="231"/>
      <c r="BL733" s="231"/>
      <c r="BM733" s="231"/>
      <c r="BN733" s="231"/>
      <c r="BO733" s="231"/>
      <c r="BP733" s="231"/>
      <c r="BQ733" s="231"/>
      <c r="BR733" s="231"/>
      <c r="BS733" s="231"/>
    </row>
    <row r="734" spans="1:71" s="232" customFormat="1" ht="12" x14ac:dyDescent="0.2">
      <c r="A734" s="223"/>
      <c r="B734" s="224"/>
      <c r="C734" s="225"/>
      <c r="D734" s="226"/>
      <c r="E734" s="227" t="s">
        <v>70</v>
      </c>
      <c r="F734" s="228"/>
      <c r="G734" s="229"/>
      <c r="H734" s="238"/>
      <c r="I734" s="225"/>
      <c r="J734" s="230"/>
      <c r="K734" s="231"/>
      <c r="L734" s="231"/>
      <c r="M734" s="231"/>
      <c r="N734" s="231"/>
      <c r="O734" s="231"/>
      <c r="P734" s="231"/>
      <c r="Q734" s="231"/>
      <c r="R734" s="231"/>
      <c r="S734" s="231"/>
      <c r="T734" s="231"/>
      <c r="U734" s="231"/>
      <c r="V734" s="231"/>
      <c r="W734" s="231"/>
      <c r="X734" s="231"/>
      <c r="Y734" s="231"/>
      <c r="Z734" s="231"/>
      <c r="AA734" s="231"/>
      <c r="AB734" s="231"/>
      <c r="AC734" s="231"/>
      <c r="AD734" s="231"/>
      <c r="AE734" s="231"/>
      <c r="AF734" s="231"/>
      <c r="AG734" s="231"/>
      <c r="AH734" s="231"/>
      <c r="AI734" s="231"/>
      <c r="AJ734" s="231"/>
      <c r="AK734" s="231"/>
      <c r="AL734" s="231"/>
      <c r="AM734" s="231"/>
      <c r="AN734" s="231"/>
      <c r="AO734" s="231"/>
      <c r="AP734" s="231"/>
      <c r="AQ734" s="231"/>
      <c r="AR734" s="231"/>
      <c r="AS734" s="231"/>
      <c r="AT734" s="231"/>
      <c r="AU734" s="231"/>
      <c r="AV734" s="231"/>
      <c r="AW734" s="231"/>
      <c r="AX734" s="231"/>
      <c r="AY734" s="231"/>
      <c r="AZ734" s="231"/>
      <c r="BA734" s="231"/>
      <c r="BB734" s="231"/>
      <c r="BC734" s="231"/>
      <c r="BD734" s="231"/>
      <c r="BE734" s="231"/>
      <c r="BF734" s="231"/>
      <c r="BG734" s="231"/>
      <c r="BH734" s="231"/>
      <c r="BI734" s="231"/>
      <c r="BJ734" s="231"/>
      <c r="BK734" s="231"/>
      <c r="BL734" s="231"/>
      <c r="BM734" s="231"/>
      <c r="BN734" s="231"/>
      <c r="BO734" s="231"/>
      <c r="BP734" s="231"/>
      <c r="BQ734" s="231"/>
      <c r="BR734" s="231"/>
      <c r="BS734" s="231"/>
    </row>
    <row r="735" spans="1:71" s="232" customFormat="1" ht="12" x14ac:dyDescent="0.2">
      <c r="A735" s="223"/>
      <c r="B735" s="224"/>
      <c r="C735" s="225"/>
      <c r="D735" s="226"/>
      <c r="E735" s="227" t="s">
        <v>135</v>
      </c>
      <c r="F735" s="228"/>
      <c r="G735" s="229"/>
      <c r="H735" s="238"/>
      <c r="I735" s="225"/>
      <c r="J735" s="230"/>
      <c r="K735" s="231"/>
      <c r="L735" s="231"/>
      <c r="M735" s="231"/>
      <c r="N735" s="231"/>
      <c r="O735" s="231"/>
      <c r="P735" s="231"/>
      <c r="Q735" s="231"/>
      <c r="R735" s="231"/>
      <c r="S735" s="231"/>
      <c r="T735" s="231"/>
      <c r="U735" s="231"/>
      <c r="V735" s="231"/>
      <c r="W735" s="231"/>
      <c r="X735" s="231"/>
      <c r="Y735" s="231"/>
      <c r="Z735" s="231"/>
      <c r="AA735" s="231"/>
      <c r="AB735" s="231"/>
      <c r="AC735" s="231"/>
      <c r="AD735" s="231"/>
      <c r="AE735" s="231"/>
      <c r="AF735" s="231"/>
      <c r="AG735" s="231"/>
      <c r="AH735" s="231"/>
      <c r="AI735" s="231"/>
      <c r="AJ735" s="231"/>
      <c r="AK735" s="231"/>
      <c r="AL735" s="231"/>
      <c r="AM735" s="231"/>
      <c r="AN735" s="231"/>
      <c r="AO735" s="231"/>
      <c r="AP735" s="231"/>
      <c r="AQ735" s="231"/>
      <c r="AR735" s="231"/>
      <c r="AS735" s="231"/>
      <c r="AT735" s="231"/>
      <c r="AU735" s="231"/>
      <c r="AV735" s="231"/>
      <c r="AW735" s="231"/>
      <c r="AX735" s="231"/>
      <c r="AY735" s="231"/>
      <c r="AZ735" s="231"/>
      <c r="BA735" s="231"/>
      <c r="BB735" s="231"/>
      <c r="BC735" s="231"/>
      <c r="BD735" s="231"/>
      <c r="BE735" s="231"/>
      <c r="BF735" s="231"/>
      <c r="BG735" s="231"/>
      <c r="BH735" s="231"/>
      <c r="BI735" s="231"/>
      <c r="BJ735" s="231"/>
      <c r="BK735" s="231"/>
      <c r="BL735" s="231"/>
      <c r="BM735" s="231"/>
      <c r="BN735" s="231"/>
      <c r="BO735" s="231"/>
      <c r="BP735" s="231"/>
      <c r="BQ735" s="231"/>
      <c r="BR735" s="231"/>
      <c r="BS735" s="231"/>
    </row>
    <row r="736" spans="1:71" s="232" customFormat="1" ht="12" x14ac:dyDescent="0.2">
      <c r="A736" s="223"/>
      <c r="B736" s="224"/>
      <c r="C736" s="225"/>
      <c r="D736" s="226"/>
      <c r="E736" s="227" t="s">
        <v>312</v>
      </c>
      <c r="F736" s="228"/>
      <c r="G736" s="229"/>
      <c r="H736" s="238"/>
      <c r="I736" s="225"/>
      <c r="J736" s="230"/>
      <c r="K736" s="231"/>
      <c r="L736" s="231"/>
      <c r="M736" s="231"/>
      <c r="N736" s="231"/>
      <c r="O736" s="231"/>
      <c r="P736" s="231"/>
      <c r="Q736" s="231"/>
      <c r="R736" s="231"/>
      <c r="S736" s="231"/>
      <c r="T736" s="231"/>
      <c r="U736" s="231"/>
      <c r="V736" s="231"/>
      <c r="W736" s="231"/>
      <c r="X736" s="231"/>
      <c r="Y736" s="231"/>
      <c r="Z736" s="231"/>
      <c r="AA736" s="231"/>
      <c r="AB736" s="231"/>
      <c r="AC736" s="231"/>
      <c r="AD736" s="231"/>
      <c r="AE736" s="231"/>
      <c r="AF736" s="231"/>
      <c r="AG736" s="231"/>
      <c r="AH736" s="231"/>
      <c r="AI736" s="231"/>
      <c r="AJ736" s="231"/>
      <c r="AK736" s="231"/>
      <c r="AL736" s="231"/>
      <c r="AM736" s="231"/>
      <c r="AN736" s="231"/>
      <c r="AO736" s="231"/>
      <c r="AP736" s="231"/>
      <c r="AQ736" s="231"/>
      <c r="AR736" s="231"/>
      <c r="AS736" s="231"/>
      <c r="AT736" s="231"/>
      <c r="AU736" s="231"/>
      <c r="AV736" s="231"/>
      <c r="AW736" s="231"/>
      <c r="AX736" s="231"/>
      <c r="AY736" s="231"/>
      <c r="AZ736" s="231"/>
      <c r="BA736" s="231"/>
      <c r="BB736" s="231"/>
      <c r="BC736" s="231"/>
      <c r="BD736" s="231"/>
      <c r="BE736" s="231"/>
      <c r="BF736" s="231"/>
      <c r="BG736" s="231"/>
      <c r="BH736" s="231"/>
      <c r="BI736" s="231"/>
      <c r="BJ736" s="231"/>
      <c r="BK736" s="231"/>
      <c r="BL736" s="231"/>
      <c r="BM736" s="231"/>
      <c r="BN736" s="231"/>
      <c r="BO736" s="231"/>
      <c r="BP736" s="231"/>
      <c r="BQ736" s="231"/>
      <c r="BR736" s="231"/>
      <c r="BS736" s="231"/>
    </row>
    <row r="737" spans="1:71" s="172" customFormat="1" ht="31.5" customHeight="1" x14ac:dyDescent="0.25">
      <c r="A737" s="9"/>
      <c r="B737" s="158"/>
      <c r="C737" s="21"/>
      <c r="D737" s="248" t="s">
        <v>524</v>
      </c>
      <c r="E737" s="248"/>
      <c r="F737" s="248"/>
      <c r="G737" s="248"/>
      <c r="H737" s="201" t="s">
        <v>0</v>
      </c>
      <c r="I737" s="21"/>
      <c r="J737" s="22"/>
      <c r="K737" s="24"/>
      <c r="L737" s="24"/>
      <c r="M737" s="24"/>
      <c r="N737" s="24"/>
      <c r="O737" s="24"/>
      <c r="P737" s="24"/>
      <c r="Q737" s="24"/>
      <c r="R737" s="24"/>
      <c r="S737" s="24"/>
      <c r="T737" s="24"/>
      <c r="U737" s="24"/>
      <c r="V737" s="24"/>
      <c r="W737" s="24"/>
      <c r="X737" s="24"/>
      <c r="Y737" s="24"/>
      <c r="Z737" s="24"/>
      <c r="AA737" s="24"/>
      <c r="AB737" s="24"/>
      <c r="AC737" s="24"/>
      <c r="AD737" s="24"/>
      <c r="AE737" s="24"/>
      <c r="AF737" s="24"/>
      <c r="AG737" s="24"/>
      <c r="AH737" s="24"/>
      <c r="AI737" s="24"/>
      <c r="AJ737" s="24"/>
      <c r="AK737" s="24"/>
      <c r="AL737" s="24"/>
      <c r="AM737" s="24"/>
      <c r="AN737" s="24"/>
      <c r="AO737" s="24"/>
      <c r="AP737" s="24"/>
      <c r="AQ737" s="24"/>
      <c r="AR737" s="24"/>
      <c r="AS737" s="24"/>
      <c r="AT737" s="24"/>
      <c r="AU737" s="24"/>
      <c r="AV737" s="24"/>
      <c r="AW737" s="24"/>
      <c r="AX737" s="24"/>
      <c r="AY737" s="24"/>
      <c r="AZ737" s="24"/>
      <c r="BA737" s="24"/>
      <c r="BB737" s="24"/>
      <c r="BC737" s="24"/>
      <c r="BD737" s="24"/>
      <c r="BE737" s="24"/>
      <c r="BF737" s="24"/>
      <c r="BG737" s="24"/>
      <c r="BH737" s="24"/>
      <c r="BI737" s="24"/>
      <c r="BJ737" s="24"/>
      <c r="BK737" s="24"/>
      <c r="BL737" s="24"/>
      <c r="BM737" s="24"/>
      <c r="BN737" s="24"/>
      <c r="BO737" s="24"/>
      <c r="BP737" s="24"/>
      <c r="BQ737" s="24"/>
      <c r="BR737" s="24"/>
      <c r="BS737" s="24"/>
    </row>
    <row r="738" spans="1:71" s="172" customFormat="1" x14ac:dyDescent="0.25">
      <c r="A738" s="9"/>
      <c r="B738" s="158"/>
      <c r="C738" s="21"/>
      <c r="D738" s="234"/>
      <c r="E738" s="227" t="s">
        <v>146</v>
      </c>
      <c r="F738" s="234"/>
      <c r="G738" s="234"/>
      <c r="H738" s="20"/>
      <c r="I738" s="21"/>
      <c r="J738" s="22"/>
      <c r="K738" s="24"/>
      <c r="L738" s="24"/>
      <c r="M738" s="24"/>
      <c r="N738" s="24"/>
      <c r="O738" s="24"/>
      <c r="P738" s="24"/>
      <c r="Q738" s="24"/>
      <c r="R738" s="24"/>
      <c r="S738" s="24"/>
      <c r="T738" s="24"/>
      <c r="U738" s="24"/>
      <c r="V738" s="24"/>
      <c r="W738" s="24"/>
      <c r="X738" s="24"/>
      <c r="Y738" s="24"/>
      <c r="Z738" s="24"/>
      <c r="AA738" s="24"/>
      <c r="AB738" s="24"/>
      <c r="AC738" s="24"/>
      <c r="AD738" s="24"/>
      <c r="AE738" s="24"/>
      <c r="AF738" s="24"/>
      <c r="AG738" s="24"/>
      <c r="AH738" s="24"/>
      <c r="AI738" s="24"/>
      <c r="AJ738" s="24"/>
      <c r="AK738" s="24"/>
      <c r="AL738" s="24"/>
      <c r="AM738" s="24"/>
      <c r="AN738" s="24"/>
      <c r="AO738" s="24"/>
      <c r="AP738" s="24"/>
      <c r="AQ738" s="24"/>
      <c r="AR738" s="24"/>
      <c r="AS738" s="24"/>
      <c r="AT738" s="24"/>
      <c r="AU738" s="24"/>
      <c r="AV738" s="24"/>
      <c r="AW738" s="24"/>
      <c r="AX738" s="24"/>
      <c r="AY738" s="24"/>
      <c r="AZ738" s="24"/>
      <c r="BA738" s="24"/>
      <c r="BB738" s="24"/>
      <c r="BC738" s="24"/>
      <c r="BD738" s="24"/>
      <c r="BE738" s="24"/>
      <c r="BF738" s="24"/>
      <c r="BG738" s="24"/>
      <c r="BH738" s="24"/>
      <c r="BI738" s="24"/>
      <c r="BJ738" s="24"/>
      <c r="BK738" s="24"/>
      <c r="BL738" s="24"/>
      <c r="BM738" s="24"/>
      <c r="BN738" s="24"/>
      <c r="BO738" s="24"/>
      <c r="BP738" s="24"/>
      <c r="BQ738" s="24"/>
      <c r="BR738" s="24"/>
      <c r="BS738" s="24"/>
    </row>
    <row r="739" spans="1:71" s="172" customFormat="1" x14ac:dyDescent="0.25">
      <c r="A739" s="9"/>
      <c r="B739" s="158"/>
      <c r="C739" s="21"/>
      <c r="D739" s="234"/>
      <c r="E739" s="227" t="s">
        <v>145</v>
      </c>
      <c r="F739" s="234"/>
      <c r="G739" s="234"/>
      <c r="H739" s="20"/>
      <c r="I739" s="21"/>
      <c r="J739" s="22"/>
      <c r="K739" s="24"/>
      <c r="L739" s="24"/>
      <c r="M739" s="24"/>
      <c r="N739" s="24"/>
      <c r="O739" s="24"/>
      <c r="P739" s="24"/>
      <c r="Q739" s="24"/>
      <c r="R739" s="24"/>
      <c r="S739" s="24"/>
      <c r="T739" s="24"/>
      <c r="U739" s="24"/>
      <c r="V739" s="24"/>
      <c r="W739" s="24"/>
      <c r="X739" s="24"/>
      <c r="Y739" s="24"/>
      <c r="Z739" s="24"/>
      <c r="AA739" s="24"/>
      <c r="AB739" s="24"/>
      <c r="AC739" s="24"/>
      <c r="AD739" s="24"/>
      <c r="AE739" s="24"/>
      <c r="AF739" s="24"/>
      <c r="AG739" s="24"/>
      <c r="AH739" s="24"/>
      <c r="AI739" s="24"/>
      <c r="AJ739" s="24"/>
      <c r="AK739" s="24"/>
      <c r="AL739" s="24"/>
      <c r="AM739" s="24"/>
      <c r="AN739" s="24"/>
      <c r="AO739" s="24"/>
      <c r="AP739" s="24"/>
      <c r="AQ739" s="24"/>
      <c r="AR739" s="24"/>
      <c r="AS739" s="24"/>
      <c r="AT739" s="24"/>
      <c r="AU739" s="24"/>
      <c r="AV739" s="24"/>
      <c r="AW739" s="24"/>
      <c r="AX739" s="24"/>
      <c r="AY739" s="24"/>
      <c r="AZ739" s="24"/>
      <c r="BA739" s="24"/>
      <c r="BB739" s="24"/>
      <c r="BC739" s="24"/>
      <c r="BD739" s="24"/>
      <c r="BE739" s="24"/>
      <c r="BF739" s="24"/>
      <c r="BG739" s="24"/>
      <c r="BH739" s="24"/>
      <c r="BI739" s="24"/>
      <c r="BJ739" s="24"/>
      <c r="BK739" s="24"/>
      <c r="BL739" s="24"/>
      <c r="BM739" s="24"/>
      <c r="BN739" s="24"/>
      <c r="BO739" s="24"/>
      <c r="BP739" s="24"/>
      <c r="BQ739" s="24"/>
      <c r="BR739" s="24"/>
      <c r="BS739" s="24"/>
    </row>
    <row r="740" spans="1:71" s="172" customFormat="1" x14ac:dyDescent="0.25">
      <c r="A740" s="9"/>
      <c r="B740" s="158"/>
      <c r="C740" s="21"/>
      <c r="D740" s="234"/>
      <c r="E740" s="233" t="s">
        <v>519</v>
      </c>
      <c r="F740" s="234"/>
      <c r="G740" s="234"/>
      <c r="H740" s="20"/>
      <c r="I740" s="21"/>
      <c r="J740" s="22"/>
      <c r="K740" s="24"/>
      <c r="L740" s="24"/>
      <c r="M740" s="24"/>
      <c r="N740" s="24"/>
      <c r="O740" s="24"/>
      <c r="P740" s="24"/>
      <c r="Q740" s="24"/>
      <c r="R740" s="24"/>
      <c r="S740" s="24"/>
      <c r="T740" s="24"/>
      <c r="U740" s="24"/>
      <c r="V740" s="24"/>
      <c r="W740" s="24"/>
      <c r="X740" s="24"/>
      <c r="Y740" s="24"/>
      <c r="Z740" s="24"/>
      <c r="AA740" s="24"/>
      <c r="AB740" s="24"/>
      <c r="AC740" s="24"/>
      <c r="AD740" s="24"/>
      <c r="AE740" s="24"/>
      <c r="AF740" s="24"/>
      <c r="AG740" s="24"/>
      <c r="AH740" s="24"/>
      <c r="AI740" s="24"/>
      <c r="AJ740" s="24"/>
      <c r="AK740" s="24"/>
      <c r="AL740" s="24"/>
      <c r="AM740" s="24"/>
      <c r="AN740" s="24"/>
      <c r="AO740" s="24"/>
      <c r="AP740" s="24"/>
      <c r="AQ740" s="24"/>
      <c r="AR740" s="24"/>
      <c r="AS740" s="24"/>
      <c r="AT740" s="24"/>
      <c r="AU740" s="24"/>
      <c r="AV740" s="24"/>
      <c r="AW740" s="24"/>
      <c r="AX740" s="24"/>
      <c r="AY740" s="24"/>
      <c r="AZ740" s="24"/>
      <c r="BA740" s="24"/>
      <c r="BB740" s="24"/>
      <c r="BC740" s="24"/>
      <c r="BD740" s="24"/>
      <c r="BE740" s="24"/>
      <c r="BF740" s="24"/>
      <c r="BG740" s="24"/>
      <c r="BH740" s="24"/>
      <c r="BI740" s="24"/>
      <c r="BJ740" s="24"/>
      <c r="BK740" s="24"/>
      <c r="BL740" s="24"/>
      <c r="BM740" s="24"/>
      <c r="BN740" s="24"/>
      <c r="BO740" s="24"/>
      <c r="BP740" s="24"/>
      <c r="BQ740" s="24"/>
      <c r="BR740" s="24"/>
      <c r="BS740" s="24"/>
    </row>
    <row r="741" spans="1:71" s="172" customFormat="1" x14ac:dyDescent="0.25">
      <c r="A741" s="9"/>
      <c r="B741" s="158"/>
      <c r="C741" s="21"/>
      <c r="D741" s="234"/>
      <c r="E741" s="227" t="s">
        <v>520</v>
      </c>
      <c r="F741" s="234"/>
      <c r="G741" s="234"/>
      <c r="H741" s="20"/>
      <c r="I741" s="21"/>
      <c r="J741" s="22"/>
      <c r="K741" s="24"/>
      <c r="L741" s="24"/>
      <c r="M741" s="24"/>
      <c r="N741" s="24"/>
      <c r="O741" s="24"/>
      <c r="P741" s="24"/>
      <c r="Q741" s="24"/>
      <c r="R741" s="24"/>
      <c r="S741" s="24"/>
      <c r="T741" s="24"/>
      <c r="U741" s="24"/>
      <c r="V741" s="24"/>
      <c r="W741" s="24"/>
      <c r="X741" s="24"/>
      <c r="Y741" s="24"/>
      <c r="Z741" s="24"/>
      <c r="AA741" s="24"/>
      <c r="AB741" s="24"/>
      <c r="AC741" s="24"/>
      <c r="AD741" s="24"/>
      <c r="AE741" s="24"/>
      <c r="AF741" s="24"/>
      <c r="AG741" s="24"/>
      <c r="AH741" s="24"/>
      <c r="AI741" s="24"/>
      <c r="AJ741" s="24"/>
      <c r="AK741" s="24"/>
      <c r="AL741" s="24"/>
      <c r="AM741" s="24"/>
      <c r="AN741" s="24"/>
      <c r="AO741" s="24"/>
      <c r="AP741" s="24"/>
      <c r="AQ741" s="24"/>
      <c r="AR741" s="24"/>
      <c r="AS741" s="24"/>
      <c r="AT741" s="24"/>
      <c r="AU741" s="24"/>
      <c r="AV741" s="24"/>
      <c r="AW741" s="24"/>
      <c r="AX741" s="24"/>
      <c r="AY741" s="24"/>
      <c r="AZ741" s="24"/>
      <c r="BA741" s="24"/>
      <c r="BB741" s="24"/>
      <c r="BC741" s="24"/>
      <c r="BD741" s="24"/>
      <c r="BE741" s="24"/>
      <c r="BF741" s="24"/>
      <c r="BG741" s="24"/>
      <c r="BH741" s="24"/>
      <c r="BI741" s="24"/>
      <c r="BJ741" s="24"/>
      <c r="BK741" s="24"/>
      <c r="BL741" s="24"/>
      <c r="BM741" s="24"/>
      <c r="BN741" s="24"/>
      <c r="BO741" s="24"/>
      <c r="BP741" s="24"/>
      <c r="BQ741" s="24"/>
      <c r="BR741" s="24"/>
      <c r="BS741" s="24"/>
    </row>
    <row r="742" spans="1:71" s="172" customFormat="1" x14ac:dyDescent="0.25">
      <c r="A742" s="9"/>
      <c r="B742" s="158"/>
      <c r="C742" s="21"/>
      <c r="D742" s="234"/>
      <c r="E742" s="227" t="s">
        <v>525</v>
      </c>
      <c r="F742" s="234"/>
      <c r="G742" s="234"/>
      <c r="H742" s="20"/>
      <c r="I742" s="21"/>
      <c r="J742" s="22"/>
      <c r="K742" s="24"/>
      <c r="L742" s="24"/>
      <c r="M742" s="24"/>
      <c r="N742" s="24"/>
      <c r="O742" s="24"/>
      <c r="P742" s="24"/>
      <c r="Q742" s="24"/>
      <c r="R742" s="24"/>
      <c r="S742" s="24"/>
      <c r="T742" s="24"/>
      <c r="U742" s="24"/>
      <c r="V742" s="24"/>
      <c r="W742" s="24"/>
      <c r="X742" s="24"/>
      <c r="Y742" s="24"/>
      <c r="Z742" s="24"/>
      <c r="AA742" s="24"/>
      <c r="AB742" s="24"/>
      <c r="AC742" s="24"/>
      <c r="AD742" s="24"/>
      <c r="AE742" s="24"/>
      <c r="AF742" s="24"/>
      <c r="AG742" s="24"/>
      <c r="AH742" s="24"/>
      <c r="AI742" s="24"/>
      <c r="AJ742" s="24"/>
      <c r="AK742" s="24"/>
      <c r="AL742" s="24"/>
      <c r="AM742" s="24"/>
      <c r="AN742" s="24"/>
      <c r="AO742" s="24"/>
      <c r="AP742" s="24"/>
      <c r="AQ742" s="24"/>
      <c r="AR742" s="24"/>
      <c r="AS742" s="24"/>
      <c r="AT742" s="24"/>
      <c r="AU742" s="24"/>
      <c r="AV742" s="24"/>
      <c r="AW742" s="24"/>
      <c r="AX742" s="24"/>
      <c r="AY742" s="24"/>
      <c r="AZ742" s="24"/>
      <c r="BA742" s="24"/>
      <c r="BB742" s="24"/>
      <c r="BC742" s="24"/>
      <c r="BD742" s="24"/>
      <c r="BE742" s="24"/>
      <c r="BF742" s="24"/>
      <c r="BG742" s="24"/>
      <c r="BH742" s="24"/>
      <c r="BI742" s="24"/>
      <c r="BJ742" s="24"/>
      <c r="BK742" s="24"/>
      <c r="BL742" s="24"/>
      <c r="BM742" s="24"/>
      <c r="BN742" s="24"/>
      <c r="BO742" s="24"/>
      <c r="BP742" s="24"/>
      <c r="BQ742" s="24"/>
      <c r="BR742" s="24"/>
      <c r="BS742" s="24"/>
    </row>
    <row r="743" spans="1:71" s="172" customFormat="1" x14ac:dyDescent="0.25">
      <c r="A743" s="9"/>
      <c r="B743" s="158"/>
      <c r="C743" s="21"/>
      <c r="D743" s="234"/>
      <c r="E743" s="227" t="s">
        <v>521</v>
      </c>
      <c r="F743" s="234"/>
      <c r="G743" s="234"/>
      <c r="H743" s="20"/>
      <c r="I743" s="21"/>
      <c r="J743" s="22"/>
      <c r="K743" s="24"/>
      <c r="L743" s="24"/>
      <c r="M743" s="24"/>
      <c r="N743" s="24"/>
      <c r="O743" s="24"/>
      <c r="P743" s="24"/>
      <c r="Q743" s="24"/>
      <c r="R743" s="24"/>
      <c r="S743" s="24"/>
      <c r="T743" s="24"/>
      <c r="U743" s="24"/>
      <c r="V743" s="24"/>
      <c r="W743" s="24"/>
      <c r="X743" s="24"/>
      <c r="Y743" s="24"/>
      <c r="Z743" s="24"/>
      <c r="AA743" s="24"/>
      <c r="AB743" s="24"/>
      <c r="AC743" s="24"/>
      <c r="AD743" s="24"/>
      <c r="AE743" s="24"/>
      <c r="AF743" s="24"/>
      <c r="AG743" s="24"/>
      <c r="AH743" s="24"/>
      <c r="AI743" s="24"/>
      <c r="AJ743" s="24"/>
      <c r="AK743" s="24"/>
      <c r="AL743" s="24"/>
      <c r="AM743" s="24"/>
      <c r="AN743" s="24"/>
      <c r="AO743" s="24"/>
      <c r="AP743" s="24"/>
      <c r="AQ743" s="24"/>
      <c r="AR743" s="24"/>
      <c r="AS743" s="24"/>
      <c r="AT743" s="24"/>
      <c r="AU743" s="24"/>
      <c r="AV743" s="24"/>
      <c r="AW743" s="24"/>
      <c r="AX743" s="24"/>
      <c r="AY743" s="24"/>
      <c r="AZ743" s="24"/>
      <c r="BA743" s="24"/>
      <c r="BB743" s="24"/>
      <c r="BC743" s="24"/>
      <c r="BD743" s="24"/>
      <c r="BE743" s="24"/>
      <c r="BF743" s="24"/>
      <c r="BG743" s="24"/>
      <c r="BH743" s="24"/>
      <c r="BI743" s="24"/>
      <c r="BJ743" s="24"/>
      <c r="BK743" s="24"/>
      <c r="BL743" s="24"/>
      <c r="BM743" s="24"/>
      <c r="BN743" s="24"/>
      <c r="BO743" s="24"/>
      <c r="BP743" s="24"/>
      <c r="BQ743" s="24"/>
      <c r="BR743" s="24"/>
      <c r="BS743" s="24"/>
    </row>
    <row r="744" spans="1:71" s="172" customFormat="1" x14ac:dyDescent="0.25">
      <c r="A744" s="9"/>
      <c r="B744" s="158"/>
      <c r="C744" s="21"/>
      <c r="D744" s="234"/>
      <c r="E744" s="227" t="s">
        <v>523</v>
      </c>
      <c r="F744" s="234"/>
      <c r="G744" s="234"/>
      <c r="H744" s="20"/>
      <c r="I744" s="21"/>
      <c r="J744" s="22"/>
      <c r="K744" s="24"/>
      <c r="L744" s="24"/>
      <c r="M744" s="24"/>
      <c r="N744" s="24"/>
      <c r="O744" s="24"/>
      <c r="P744" s="24"/>
      <c r="Q744" s="24"/>
      <c r="R744" s="24"/>
      <c r="S744" s="24"/>
      <c r="T744" s="24"/>
      <c r="U744" s="24"/>
      <c r="V744" s="24"/>
      <c r="W744" s="24"/>
      <c r="X744" s="24"/>
      <c r="Y744" s="24"/>
      <c r="Z744" s="24"/>
      <c r="AA744" s="24"/>
      <c r="AB744" s="24"/>
      <c r="AC744" s="24"/>
      <c r="AD744" s="24"/>
      <c r="AE744" s="24"/>
      <c r="AF744" s="24"/>
      <c r="AG744" s="24"/>
      <c r="AH744" s="24"/>
      <c r="AI744" s="24"/>
      <c r="AJ744" s="24"/>
      <c r="AK744" s="24"/>
      <c r="AL744" s="24"/>
      <c r="AM744" s="24"/>
      <c r="AN744" s="24"/>
      <c r="AO744" s="24"/>
      <c r="AP744" s="24"/>
      <c r="AQ744" s="24"/>
      <c r="AR744" s="24"/>
      <c r="AS744" s="24"/>
      <c r="AT744" s="24"/>
      <c r="AU744" s="24"/>
      <c r="AV744" s="24"/>
      <c r="AW744" s="24"/>
      <c r="AX744" s="24"/>
      <c r="AY744" s="24"/>
      <c r="AZ744" s="24"/>
      <c r="BA744" s="24"/>
      <c r="BB744" s="24"/>
      <c r="BC744" s="24"/>
      <c r="BD744" s="24"/>
      <c r="BE744" s="24"/>
      <c r="BF744" s="24"/>
      <c r="BG744" s="24"/>
      <c r="BH744" s="24"/>
      <c r="BI744" s="24"/>
      <c r="BJ744" s="24"/>
      <c r="BK744" s="24"/>
      <c r="BL744" s="24"/>
      <c r="BM744" s="24"/>
      <c r="BN744" s="24"/>
      <c r="BO744" s="24"/>
      <c r="BP744" s="24"/>
      <c r="BQ744" s="24"/>
      <c r="BR744" s="24"/>
      <c r="BS744" s="24"/>
    </row>
    <row r="745" spans="1:71" s="172" customFormat="1" ht="30.75" customHeight="1" x14ac:dyDescent="0.25">
      <c r="A745" s="9"/>
      <c r="B745" s="158"/>
      <c r="C745" s="21"/>
      <c r="D745" s="248" t="s">
        <v>526</v>
      </c>
      <c r="E745" s="248"/>
      <c r="F745" s="248"/>
      <c r="G745" s="248"/>
      <c r="H745" s="201" t="s">
        <v>0</v>
      </c>
      <c r="I745" s="21"/>
      <c r="J745" s="22"/>
      <c r="K745" s="24"/>
      <c r="L745" s="24"/>
      <c r="M745" s="24"/>
      <c r="N745" s="24"/>
      <c r="O745" s="24"/>
      <c r="P745" s="24"/>
      <c r="Q745" s="24"/>
      <c r="R745" s="24"/>
      <c r="S745" s="24"/>
      <c r="T745" s="24"/>
      <c r="U745" s="24"/>
      <c r="V745" s="24"/>
      <c r="W745" s="24"/>
      <c r="X745" s="24"/>
      <c r="Y745" s="24"/>
      <c r="Z745" s="24"/>
      <c r="AA745" s="24"/>
      <c r="AB745" s="24"/>
      <c r="AC745" s="24"/>
      <c r="AD745" s="24"/>
      <c r="AE745" s="24"/>
      <c r="AF745" s="24"/>
      <c r="AG745" s="24"/>
      <c r="AH745" s="24"/>
      <c r="AI745" s="24"/>
      <c r="AJ745" s="24"/>
      <c r="AK745" s="24"/>
      <c r="AL745" s="24"/>
      <c r="AM745" s="24"/>
      <c r="AN745" s="24"/>
      <c r="AO745" s="24"/>
      <c r="AP745" s="24"/>
      <c r="AQ745" s="24"/>
      <c r="AR745" s="24"/>
      <c r="AS745" s="24"/>
      <c r="AT745" s="24"/>
      <c r="AU745" s="24"/>
      <c r="AV745" s="24"/>
      <c r="AW745" s="24"/>
      <c r="AX745" s="24"/>
      <c r="AY745" s="24"/>
      <c r="AZ745" s="24"/>
      <c r="BA745" s="24"/>
      <c r="BB745" s="24"/>
      <c r="BC745" s="24"/>
      <c r="BD745" s="24"/>
      <c r="BE745" s="24"/>
      <c r="BF745" s="24"/>
      <c r="BG745" s="24"/>
      <c r="BH745" s="24"/>
      <c r="BI745" s="24"/>
      <c r="BJ745" s="24"/>
      <c r="BK745" s="24"/>
      <c r="BL745" s="24"/>
      <c r="BM745" s="24"/>
      <c r="BN745" s="24"/>
      <c r="BO745" s="24"/>
      <c r="BP745" s="24"/>
      <c r="BQ745" s="24"/>
      <c r="BR745" s="24"/>
      <c r="BS745" s="24"/>
    </row>
    <row r="746" spans="1:71" s="172" customFormat="1" x14ac:dyDescent="0.25">
      <c r="A746" s="9"/>
      <c r="B746" s="158"/>
      <c r="C746" s="21"/>
      <c r="D746" s="234"/>
      <c r="E746" s="227" t="s">
        <v>136</v>
      </c>
      <c r="F746" s="234"/>
      <c r="G746" s="234"/>
      <c r="H746" s="20"/>
      <c r="I746" s="21"/>
      <c r="J746" s="22"/>
      <c r="K746" s="24"/>
      <c r="L746" s="24"/>
      <c r="M746" s="24"/>
      <c r="N746" s="24"/>
      <c r="O746" s="24"/>
      <c r="P746" s="24"/>
      <c r="Q746" s="24"/>
      <c r="R746" s="24"/>
      <c r="S746" s="24"/>
      <c r="T746" s="24"/>
      <c r="U746" s="24"/>
      <c r="V746" s="24"/>
      <c r="W746" s="24"/>
      <c r="X746" s="24"/>
      <c r="Y746" s="24"/>
      <c r="Z746" s="24"/>
      <c r="AA746" s="24"/>
      <c r="AB746" s="24"/>
      <c r="AC746" s="24"/>
      <c r="AD746" s="24"/>
      <c r="AE746" s="24"/>
      <c r="AF746" s="24"/>
      <c r="AG746" s="24"/>
      <c r="AH746" s="24"/>
      <c r="AI746" s="24"/>
      <c r="AJ746" s="24"/>
      <c r="AK746" s="24"/>
      <c r="AL746" s="24"/>
      <c r="AM746" s="24"/>
      <c r="AN746" s="24"/>
      <c r="AO746" s="24"/>
      <c r="AP746" s="24"/>
      <c r="AQ746" s="24"/>
      <c r="AR746" s="24"/>
      <c r="AS746" s="24"/>
      <c r="AT746" s="24"/>
      <c r="AU746" s="24"/>
      <c r="AV746" s="24"/>
      <c r="AW746" s="24"/>
      <c r="AX746" s="24"/>
      <c r="AY746" s="24"/>
      <c r="AZ746" s="24"/>
      <c r="BA746" s="24"/>
      <c r="BB746" s="24"/>
      <c r="BC746" s="24"/>
      <c r="BD746" s="24"/>
      <c r="BE746" s="24"/>
      <c r="BF746" s="24"/>
      <c r="BG746" s="24"/>
      <c r="BH746" s="24"/>
      <c r="BI746" s="24"/>
      <c r="BJ746" s="24"/>
      <c r="BK746" s="24"/>
      <c r="BL746" s="24"/>
      <c r="BM746" s="24"/>
      <c r="BN746" s="24"/>
      <c r="BO746" s="24"/>
      <c r="BP746" s="24"/>
      <c r="BQ746" s="24"/>
      <c r="BR746" s="24"/>
      <c r="BS746" s="24"/>
    </row>
    <row r="747" spans="1:71" s="172" customFormat="1" x14ac:dyDescent="0.25">
      <c r="A747" s="9"/>
      <c r="B747" s="158"/>
      <c r="C747" s="21"/>
      <c r="D747" s="234"/>
      <c r="E747" s="227" t="s">
        <v>145</v>
      </c>
      <c r="F747" s="234"/>
      <c r="G747" s="234"/>
      <c r="H747" s="20"/>
      <c r="I747" s="21"/>
      <c r="J747" s="22"/>
      <c r="K747" s="24"/>
      <c r="L747" s="24"/>
      <c r="M747" s="24"/>
      <c r="N747" s="24"/>
      <c r="O747" s="24"/>
      <c r="P747" s="24"/>
      <c r="Q747" s="24"/>
      <c r="R747" s="24"/>
      <c r="S747" s="24"/>
      <c r="T747" s="24"/>
      <c r="U747" s="24"/>
      <c r="V747" s="24"/>
      <c r="W747" s="24"/>
      <c r="X747" s="24"/>
      <c r="Y747" s="24"/>
      <c r="Z747" s="24"/>
      <c r="AA747" s="24"/>
      <c r="AB747" s="24"/>
      <c r="AC747" s="24"/>
      <c r="AD747" s="24"/>
      <c r="AE747" s="24"/>
      <c r="AF747" s="24"/>
      <c r="AG747" s="24"/>
      <c r="AH747" s="24"/>
      <c r="AI747" s="24"/>
      <c r="AJ747" s="24"/>
      <c r="AK747" s="24"/>
      <c r="AL747" s="24"/>
      <c r="AM747" s="24"/>
      <c r="AN747" s="24"/>
      <c r="AO747" s="24"/>
      <c r="AP747" s="24"/>
      <c r="AQ747" s="24"/>
      <c r="AR747" s="24"/>
      <c r="AS747" s="24"/>
      <c r="AT747" s="24"/>
      <c r="AU747" s="24"/>
      <c r="AV747" s="24"/>
      <c r="AW747" s="24"/>
      <c r="AX747" s="24"/>
      <c r="AY747" s="24"/>
      <c r="AZ747" s="24"/>
      <c r="BA747" s="24"/>
      <c r="BB747" s="24"/>
      <c r="BC747" s="24"/>
      <c r="BD747" s="24"/>
      <c r="BE747" s="24"/>
      <c r="BF747" s="24"/>
      <c r="BG747" s="24"/>
      <c r="BH747" s="24"/>
      <c r="BI747" s="24"/>
      <c r="BJ747" s="24"/>
      <c r="BK747" s="24"/>
      <c r="BL747" s="24"/>
      <c r="BM747" s="24"/>
      <c r="BN747" s="24"/>
      <c r="BO747" s="24"/>
      <c r="BP747" s="24"/>
      <c r="BQ747" s="24"/>
      <c r="BR747" s="24"/>
      <c r="BS747" s="24"/>
    </row>
    <row r="748" spans="1:71" s="172" customFormat="1" x14ac:dyDescent="0.25">
      <c r="A748" s="9"/>
      <c r="B748" s="158"/>
      <c r="C748" s="21"/>
      <c r="D748" s="234"/>
      <c r="E748" s="227" t="s">
        <v>142</v>
      </c>
      <c r="F748" s="234"/>
      <c r="G748" s="234"/>
      <c r="H748" s="20"/>
      <c r="I748" s="21"/>
      <c r="J748" s="22"/>
      <c r="K748" s="24"/>
      <c r="L748" s="24"/>
      <c r="M748" s="24"/>
      <c r="N748" s="24"/>
      <c r="O748" s="24"/>
      <c r="P748" s="24"/>
      <c r="Q748" s="24"/>
      <c r="R748" s="24"/>
      <c r="S748" s="24"/>
      <c r="T748" s="24"/>
      <c r="U748" s="24"/>
      <c r="V748" s="24"/>
      <c r="W748" s="24"/>
      <c r="X748" s="24"/>
      <c r="Y748" s="24"/>
      <c r="Z748" s="24"/>
      <c r="AA748" s="24"/>
      <c r="AB748" s="24"/>
      <c r="AC748" s="24"/>
      <c r="AD748" s="24"/>
      <c r="AE748" s="24"/>
      <c r="AF748" s="24"/>
      <c r="AG748" s="24"/>
      <c r="AH748" s="24"/>
      <c r="AI748" s="24"/>
      <c r="AJ748" s="24"/>
      <c r="AK748" s="24"/>
      <c r="AL748" s="24"/>
      <c r="AM748" s="24"/>
      <c r="AN748" s="24"/>
      <c r="AO748" s="24"/>
      <c r="AP748" s="24"/>
      <c r="AQ748" s="24"/>
      <c r="AR748" s="24"/>
      <c r="AS748" s="24"/>
      <c r="AT748" s="24"/>
      <c r="AU748" s="24"/>
      <c r="AV748" s="24"/>
      <c r="AW748" s="24"/>
      <c r="AX748" s="24"/>
      <c r="AY748" s="24"/>
      <c r="AZ748" s="24"/>
      <c r="BA748" s="24"/>
      <c r="BB748" s="24"/>
      <c r="BC748" s="24"/>
      <c r="BD748" s="24"/>
      <c r="BE748" s="24"/>
      <c r="BF748" s="24"/>
      <c r="BG748" s="24"/>
      <c r="BH748" s="24"/>
      <c r="BI748" s="24"/>
      <c r="BJ748" s="24"/>
      <c r="BK748" s="24"/>
      <c r="BL748" s="24"/>
      <c r="BM748" s="24"/>
      <c r="BN748" s="24"/>
      <c r="BO748" s="24"/>
      <c r="BP748" s="24"/>
      <c r="BQ748" s="24"/>
      <c r="BR748" s="24"/>
      <c r="BS748" s="24"/>
    </row>
    <row r="749" spans="1:71" s="172" customFormat="1" x14ac:dyDescent="0.25">
      <c r="A749" s="9"/>
      <c r="B749" s="158"/>
      <c r="C749" s="21"/>
      <c r="D749" s="234"/>
      <c r="E749" s="227" t="s">
        <v>146</v>
      </c>
      <c r="F749" s="234"/>
      <c r="G749" s="234"/>
      <c r="H749" s="20"/>
      <c r="I749" s="21"/>
      <c r="J749" s="22"/>
      <c r="K749" s="24"/>
      <c r="L749" s="24"/>
      <c r="M749" s="24"/>
      <c r="N749" s="24"/>
      <c r="O749" s="24"/>
      <c r="P749" s="24"/>
      <c r="Q749" s="24"/>
      <c r="R749" s="24"/>
      <c r="S749" s="24"/>
      <c r="T749" s="24"/>
      <c r="U749" s="24"/>
      <c r="V749" s="24"/>
      <c r="W749" s="24"/>
      <c r="X749" s="24"/>
      <c r="Y749" s="24"/>
      <c r="Z749" s="24"/>
      <c r="AA749" s="24"/>
      <c r="AB749" s="24"/>
      <c r="AC749" s="24"/>
      <c r="AD749" s="24"/>
      <c r="AE749" s="24"/>
      <c r="AF749" s="24"/>
      <c r="AG749" s="24"/>
      <c r="AH749" s="24"/>
      <c r="AI749" s="24"/>
      <c r="AJ749" s="24"/>
      <c r="AK749" s="24"/>
      <c r="AL749" s="24"/>
      <c r="AM749" s="24"/>
      <c r="AN749" s="24"/>
      <c r="AO749" s="24"/>
      <c r="AP749" s="24"/>
      <c r="AQ749" s="24"/>
      <c r="AR749" s="24"/>
      <c r="AS749" s="24"/>
      <c r="AT749" s="24"/>
      <c r="AU749" s="24"/>
      <c r="AV749" s="24"/>
      <c r="AW749" s="24"/>
      <c r="AX749" s="24"/>
      <c r="AY749" s="24"/>
      <c r="AZ749" s="24"/>
      <c r="BA749" s="24"/>
      <c r="BB749" s="24"/>
      <c r="BC749" s="24"/>
      <c r="BD749" s="24"/>
      <c r="BE749" s="24"/>
      <c r="BF749" s="24"/>
      <c r="BG749" s="24"/>
      <c r="BH749" s="24"/>
      <c r="BI749" s="24"/>
      <c r="BJ749" s="24"/>
      <c r="BK749" s="24"/>
      <c r="BL749" s="24"/>
      <c r="BM749" s="24"/>
      <c r="BN749" s="24"/>
      <c r="BO749" s="24"/>
      <c r="BP749" s="24"/>
      <c r="BQ749" s="24"/>
      <c r="BR749" s="24"/>
      <c r="BS749" s="24"/>
    </row>
    <row r="750" spans="1:71" s="172" customFormat="1" x14ac:dyDescent="0.25">
      <c r="A750" s="9"/>
      <c r="B750" s="158"/>
      <c r="C750" s="21"/>
      <c r="D750" s="234"/>
      <c r="E750" s="227" t="s">
        <v>527</v>
      </c>
      <c r="F750" s="234"/>
      <c r="G750" s="234"/>
      <c r="H750" s="20"/>
      <c r="I750" s="21"/>
      <c r="J750" s="22"/>
      <c r="K750" s="24"/>
      <c r="L750" s="24"/>
      <c r="M750" s="24"/>
      <c r="N750" s="24"/>
      <c r="O750" s="24"/>
      <c r="P750" s="24"/>
      <c r="Q750" s="24"/>
      <c r="R750" s="24"/>
      <c r="S750" s="24"/>
      <c r="T750" s="24"/>
      <c r="U750" s="24"/>
      <c r="V750" s="24"/>
      <c r="W750" s="24"/>
      <c r="X750" s="24"/>
      <c r="Y750" s="24"/>
      <c r="Z750" s="24"/>
      <c r="AA750" s="24"/>
      <c r="AB750" s="24"/>
      <c r="AC750" s="24"/>
      <c r="AD750" s="24"/>
      <c r="AE750" s="24"/>
      <c r="AF750" s="24"/>
      <c r="AG750" s="24"/>
      <c r="AH750" s="24"/>
      <c r="AI750" s="24"/>
      <c r="AJ750" s="24"/>
      <c r="AK750" s="24"/>
      <c r="AL750" s="24"/>
      <c r="AM750" s="24"/>
      <c r="AN750" s="24"/>
      <c r="AO750" s="24"/>
      <c r="AP750" s="24"/>
      <c r="AQ750" s="24"/>
      <c r="AR750" s="24"/>
      <c r="AS750" s="24"/>
      <c r="AT750" s="24"/>
      <c r="AU750" s="24"/>
      <c r="AV750" s="24"/>
      <c r="AW750" s="24"/>
      <c r="AX750" s="24"/>
      <c r="AY750" s="24"/>
      <c r="AZ750" s="24"/>
      <c r="BA750" s="24"/>
      <c r="BB750" s="24"/>
      <c r="BC750" s="24"/>
      <c r="BD750" s="24"/>
      <c r="BE750" s="24"/>
      <c r="BF750" s="24"/>
      <c r="BG750" s="24"/>
      <c r="BH750" s="24"/>
      <c r="BI750" s="24"/>
      <c r="BJ750" s="24"/>
      <c r="BK750" s="24"/>
      <c r="BL750" s="24"/>
      <c r="BM750" s="24"/>
      <c r="BN750" s="24"/>
      <c r="BO750" s="24"/>
      <c r="BP750" s="24"/>
      <c r="BQ750" s="24"/>
      <c r="BR750" s="24"/>
      <c r="BS750" s="24"/>
    </row>
    <row r="751" spans="1:71" s="172" customFormat="1" x14ac:dyDescent="0.25">
      <c r="A751" s="9"/>
      <c r="B751" s="158"/>
      <c r="C751" s="21"/>
      <c r="D751" s="234"/>
      <c r="E751" s="227" t="s">
        <v>305</v>
      </c>
      <c r="F751" s="234"/>
      <c r="G751" s="234"/>
      <c r="H751" s="20"/>
      <c r="I751" s="21"/>
      <c r="J751" s="22"/>
      <c r="K751" s="24"/>
      <c r="L751" s="24"/>
      <c r="M751" s="24"/>
      <c r="N751" s="24"/>
      <c r="O751" s="24"/>
      <c r="P751" s="24"/>
      <c r="Q751" s="24"/>
      <c r="R751" s="24"/>
      <c r="S751" s="24"/>
      <c r="T751" s="24"/>
      <c r="U751" s="24"/>
      <c r="V751" s="24"/>
      <c r="W751" s="24"/>
      <c r="X751" s="24"/>
      <c r="Y751" s="24"/>
      <c r="Z751" s="24"/>
      <c r="AA751" s="24"/>
      <c r="AB751" s="24"/>
      <c r="AC751" s="24"/>
      <c r="AD751" s="24"/>
      <c r="AE751" s="24"/>
      <c r="AF751" s="24"/>
      <c r="AG751" s="24"/>
      <c r="AH751" s="24"/>
      <c r="AI751" s="24"/>
      <c r="AJ751" s="24"/>
      <c r="AK751" s="24"/>
      <c r="AL751" s="24"/>
      <c r="AM751" s="24"/>
      <c r="AN751" s="24"/>
      <c r="AO751" s="24"/>
      <c r="AP751" s="24"/>
      <c r="AQ751" s="24"/>
      <c r="AR751" s="24"/>
      <c r="AS751" s="24"/>
      <c r="AT751" s="24"/>
      <c r="AU751" s="24"/>
      <c r="AV751" s="24"/>
      <c r="AW751" s="24"/>
      <c r="AX751" s="24"/>
      <c r="AY751" s="24"/>
      <c r="AZ751" s="24"/>
      <c r="BA751" s="24"/>
      <c r="BB751" s="24"/>
      <c r="BC751" s="24"/>
      <c r="BD751" s="24"/>
      <c r="BE751" s="24"/>
      <c r="BF751" s="24"/>
      <c r="BG751" s="24"/>
      <c r="BH751" s="24"/>
      <c r="BI751" s="24"/>
      <c r="BJ751" s="24"/>
      <c r="BK751" s="24"/>
      <c r="BL751" s="24"/>
      <c r="BM751" s="24"/>
      <c r="BN751" s="24"/>
      <c r="BO751" s="24"/>
      <c r="BP751" s="24"/>
      <c r="BQ751" s="24"/>
      <c r="BR751" s="24"/>
      <c r="BS751" s="24"/>
    </row>
    <row r="752" spans="1:71" s="172" customFormat="1" x14ac:dyDescent="0.25">
      <c r="A752" s="9"/>
      <c r="B752" s="158"/>
      <c r="C752" s="21"/>
      <c r="D752" s="234"/>
      <c r="E752" s="227" t="s">
        <v>528</v>
      </c>
      <c r="F752" s="234"/>
      <c r="G752" s="234"/>
      <c r="H752" s="20"/>
      <c r="I752" s="21"/>
      <c r="J752" s="22"/>
      <c r="K752" s="24"/>
      <c r="L752" s="24"/>
      <c r="M752" s="24"/>
      <c r="N752" s="24"/>
      <c r="O752" s="24"/>
      <c r="P752" s="24"/>
      <c r="Q752" s="24"/>
      <c r="R752" s="24"/>
      <c r="S752" s="24"/>
      <c r="T752" s="24"/>
      <c r="U752" s="24"/>
      <c r="V752" s="24"/>
      <c r="W752" s="24"/>
      <c r="X752" s="24"/>
      <c r="Y752" s="24"/>
      <c r="Z752" s="24"/>
      <c r="AA752" s="24"/>
      <c r="AB752" s="24"/>
      <c r="AC752" s="24"/>
      <c r="AD752" s="24"/>
      <c r="AE752" s="24"/>
      <c r="AF752" s="24"/>
      <c r="AG752" s="24"/>
      <c r="AH752" s="24"/>
      <c r="AI752" s="24"/>
      <c r="AJ752" s="24"/>
      <c r="AK752" s="24"/>
      <c r="AL752" s="24"/>
      <c r="AM752" s="24"/>
      <c r="AN752" s="24"/>
      <c r="AO752" s="24"/>
      <c r="AP752" s="24"/>
      <c r="AQ752" s="24"/>
      <c r="AR752" s="24"/>
      <c r="AS752" s="24"/>
      <c r="AT752" s="24"/>
      <c r="AU752" s="24"/>
      <c r="AV752" s="24"/>
      <c r="AW752" s="24"/>
      <c r="AX752" s="24"/>
      <c r="AY752" s="24"/>
      <c r="AZ752" s="24"/>
      <c r="BA752" s="24"/>
      <c r="BB752" s="24"/>
      <c r="BC752" s="24"/>
      <c r="BD752" s="24"/>
      <c r="BE752" s="24"/>
      <c r="BF752" s="24"/>
      <c r="BG752" s="24"/>
      <c r="BH752" s="24"/>
      <c r="BI752" s="24"/>
      <c r="BJ752" s="24"/>
      <c r="BK752" s="24"/>
      <c r="BL752" s="24"/>
      <c r="BM752" s="24"/>
      <c r="BN752" s="24"/>
      <c r="BO752" s="24"/>
      <c r="BP752" s="24"/>
      <c r="BQ752" s="24"/>
      <c r="BR752" s="24"/>
      <c r="BS752" s="24"/>
    </row>
    <row r="753" spans="1:71" s="172" customFormat="1" x14ac:dyDescent="0.25">
      <c r="A753" s="9"/>
      <c r="B753" s="158"/>
      <c r="C753" s="21"/>
      <c r="D753" s="234"/>
      <c r="E753" s="227" t="s">
        <v>147</v>
      </c>
      <c r="F753" s="234"/>
      <c r="G753" s="234"/>
      <c r="H753" s="20"/>
      <c r="I753" s="21"/>
      <c r="J753" s="22"/>
      <c r="K753" s="24"/>
      <c r="L753" s="24"/>
      <c r="M753" s="24"/>
      <c r="N753" s="24"/>
      <c r="O753" s="24"/>
      <c r="P753" s="24"/>
      <c r="Q753" s="24"/>
      <c r="R753" s="24"/>
      <c r="S753" s="24"/>
      <c r="T753" s="24"/>
      <c r="U753" s="24"/>
      <c r="V753" s="24"/>
      <c r="W753" s="24"/>
      <c r="X753" s="24"/>
      <c r="Y753" s="24"/>
      <c r="Z753" s="24"/>
      <c r="AA753" s="24"/>
      <c r="AB753" s="24"/>
      <c r="AC753" s="24"/>
      <c r="AD753" s="24"/>
      <c r="AE753" s="24"/>
      <c r="AF753" s="24"/>
      <c r="AG753" s="24"/>
      <c r="AH753" s="24"/>
      <c r="AI753" s="24"/>
      <c r="AJ753" s="24"/>
      <c r="AK753" s="24"/>
      <c r="AL753" s="24"/>
      <c r="AM753" s="24"/>
      <c r="AN753" s="24"/>
      <c r="AO753" s="24"/>
      <c r="AP753" s="24"/>
      <c r="AQ753" s="24"/>
      <c r="AR753" s="24"/>
      <c r="AS753" s="24"/>
      <c r="AT753" s="24"/>
      <c r="AU753" s="24"/>
      <c r="AV753" s="24"/>
      <c r="AW753" s="24"/>
      <c r="AX753" s="24"/>
      <c r="AY753" s="24"/>
      <c r="AZ753" s="24"/>
      <c r="BA753" s="24"/>
      <c r="BB753" s="24"/>
      <c r="BC753" s="24"/>
      <c r="BD753" s="24"/>
      <c r="BE753" s="24"/>
      <c r="BF753" s="24"/>
      <c r="BG753" s="24"/>
      <c r="BH753" s="24"/>
      <c r="BI753" s="24"/>
      <c r="BJ753" s="24"/>
      <c r="BK753" s="24"/>
      <c r="BL753" s="24"/>
      <c r="BM753" s="24"/>
      <c r="BN753" s="24"/>
      <c r="BO753" s="24"/>
      <c r="BP753" s="24"/>
      <c r="BQ753" s="24"/>
      <c r="BR753" s="24"/>
      <c r="BS753" s="24"/>
    </row>
    <row r="754" spans="1:71" s="172" customFormat="1" ht="30.75" customHeight="1" x14ac:dyDescent="0.25">
      <c r="A754" s="9"/>
      <c r="B754" s="158"/>
      <c r="C754" s="21"/>
      <c r="D754" s="248" t="s">
        <v>529</v>
      </c>
      <c r="E754" s="248"/>
      <c r="F754" s="248"/>
      <c r="G754" s="248"/>
      <c r="H754" s="201" t="s">
        <v>0</v>
      </c>
      <c r="I754" s="21"/>
      <c r="J754" s="22"/>
      <c r="K754" s="24"/>
      <c r="L754" s="24"/>
      <c r="M754" s="24"/>
      <c r="N754" s="24"/>
      <c r="O754" s="24"/>
      <c r="P754" s="24"/>
      <c r="Q754" s="24"/>
      <c r="R754" s="24"/>
      <c r="S754" s="24"/>
      <c r="T754" s="24"/>
      <c r="U754" s="24"/>
      <c r="V754" s="24"/>
      <c r="W754" s="24"/>
      <c r="X754" s="24"/>
      <c r="Y754" s="24"/>
      <c r="Z754" s="24"/>
      <c r="AA754" s="24"/>
      <c r="AB754" s="24"/>
      <c r="AC754" s="24"/>
      <c r="AD754" s="24"/>
      <c r="AE754" s="24"/>
      <c r="AF754" s="24"/>
      <c r="AG754" s="24"/>
      <c r="AH754" s="24"/>
      <c r="AI754" s="24"/>
      <c r="AJ754" s="24"/>
      <c r="AK754" s="24"/>
      <c r="AL754" s="24"/>
      <c r="AM754" s="24"/>
      <c r="AN754" s="24"/>
      <c r="AO754" s="24"/>
      <c r="AP754" s="24"/>
      <c r="AQ754" s="24"/>
      <c r="AR754" s="24"/>
      <c r="AS754" s="24"/>
      <c r="AT754" s="24"/>
      <c r="AU754" s="24"/>
      <c r="AV754" s="24"/>
      <c r="AW754" s="24"/>
      <c r="AX754" s="24"/>
      <c r="AY754" s="24"/>
      <c r="AZ754" s="24"/>
      <c r="BA754" s="24"/>
      <c r="BB754" s="24"/>
      <c r="BC754" s="24"/>
      <c r="BD754" s="24"/>
      <c r="BE754" s="24"/>
      <c r="BF754" s="24"/>
      <c r="BG754" s="24"/>
      <c r="BH754" s="24"/>
      <c r="BI754" s="24"/>
      <c r="BJ754" s="24"/>
      <c r="BK754" s="24"/>
      <c r="BL754" s="24"/>
      <c r="BM754" s="24"/>
      <c r="BN754" s="24"/>
      <c r="BO754" s="24"/>
      <c r="BP754" s="24"/>
      <c r="BQ754" s="24"/>
      <c r="BR754" s="24"/>
      <c r="BS754" s="24"/>
    </row>
    <row r="755" spans="1:71" s="172" customFormat="1" x14ac:dyDescent="0.25">
      <c r="A755" s="9"/>
      <c r="B755" s="158"/>
      <c r="C755" s="21"/>
      <c r="D755" s="234"/>
      <c r="E755" s="227" t="s">
        <v>136</v>
      </c>
      <c r="F755" s="234"/>
      <c r="G755" s="234"/>
      <c r="H755" s="20"/>
      <c r="I755" s="21"/>
      <c r="J755" s="22"/>
      <c r="K755" s="24"/>
      <c r="L755" s="24"/>
      <c r="M755" s="24"/>
      <c r="N755" s="24"/>
      <c r="O755" s="24"/>
      <c r="P755" s="24"/>
      <c r="Q755" s="24"/>
      <c r="R755" s="24"/>
      <c r="S755" s="24"/>
      <c r="T755" s="24"/>
      <c r="U755" s="24"/>
      <c r="V755" s="24"/>
      <c r="W755" s="24"/>
      <c r="X755" s="24"/>
      <c r="Y755" s="24"/>
      <c r="Z755" s="24"/>
      <c r="AA755" s="24"/>
      <c r="AB755" s="24"/>
      <c r="AC755" s="24"/>
      <c r="AD755" s="24"/>
      <c r="AE755" s="24"/>
      <c r="AF755" s="24"/>
      <c r="AG755" s="24"/>
      <c r="AH755" s="24"/>
      <c r="AI755" s="24"/>
      <c r="AJ755" s="24"/>
      <c r="AK755" s="24"/>
      <c r="AL755" s="24"/>
      <c r="AM755" s="24"/>
      <c r="AN755" s="24"/>
      <c r="AO755" s="24"/>
      <c r="AP755" s="24"/>
      <c r="AQ755" s="24"/>
      <c r="AR755" s="24"/>
      <c r="AS755" s="24"/>
      <c r="AT755" s="24"/>
      <c r="AU755" s="24"/>
      <c r="AV755" s="24"/>
      <c r="AW755" s="24"/>
      <c r="AX755" s="24"/>
      <c r="AY755" s="24"/>
      <c r="AZ755" s="24"/>
      <c r="BA755" s="24"/>
      <c r="BB755" s="24"/>
      <c r="BC755" s="24"/>
      <c r="BD755" s="24"/>
      <c r="BE755" s="24"/>
      <c r="BF755" s="24"/>
      <c r="BG755" s="24"/>
      <c r="BH755" s="24"/>
      <c r="BI755" s="24"/>
      <c r="BJ755" s="24"/>
      <c r="BK755" s="24"/>
      <c r="BL755" s="24"/>
      <c r="BM755" s="24"/>
      <c r="BN755" s="24"/>
      <c r="BO755" s="24"/>
      <c r="BP755" s="24"/>
      <c r="BQ755" s="24"/>
      <c r="BR755" s="24"/>
      <c r="BS755" s="24"/>
    </row>
    <row r="756" spans="1:71" s="172" customFormat="1" x14ac:dyDescent="0.25">
      <c r="A756" s="9"/>
      <c r="B756" s="158"/>
      <c r="C756" s="21"/>
      <c r="D756" s="234"/>
      <c r="E756" s="227" t="s">
        <v>142</v>
      </c>
      <c r="F756" s="234"/>
      <c r="G756" s="234"/>
      <c r="H756" s="20"/>
      <c r="I756" s="21"/>
      <c r="J756" s="22"/>
      <c r="K756" s="24"/>
      <c r="L756" s="24"/>
      <c r="M756" s="24"/>
      <c r="N756" s="24"/>
      <c r="O756" s="24"/>
      <c r="P756" s="24"/>
      <c r="Q756" s="24"/>
      <c r="R756" s="24"/>
      <c r="S756" s="24"/>
      <c r="T756" s="24"/>
      <c r="U756" s="24"/>
      <c r="V756" s="24"/>
      <c r="W756" s="24"/>
      <c r="X756" s="24"/>
      <c r="Y756" s="24"/>
      <c r="Z756" s="24"/>
      <c r="AA756" s="24"/>
      <c r="AB756" s="24"/>
      <c r="AC756" s="24"/>
      <c r="AD756" s="24"/>
      <c r="AE756" s="24"/>
      <c r="AF756" s="24"/>
      <c r="AG756" s="24"/>
      <c r="AH756" s="24"/>
      <c r="AI756" s="24"/>
      <c r="AJ756" s="24"/>
      <c r="AK756" s="24"/>
      <c r="AL756" s="24"/>
      <c r="AM756" s="24"/>
      <c r="AN756" s="24"/>
      <c r="AO756" s="24"/>
      <c r="AP756" s="24"/>
      <c r="AQ756" s="24"/>
      <c r="AR756" s="24"/>
      <c r="AS756" s="24"/>
      <c r="AT756" s="24"/>
      <c r="AU756" s="24"/>
      <c r="AV756" s="24"/>
      <c r="AW756" s="24"/>
      <c r="AX756" s="24"/>
      <c r="AY756" s="24"/>
      <c r="AZ756" s="24"/>
      <c r="BA756" s="24"/>
      <c r="BB756" s="24"/>
      <c r="BC756" s="24"/>
      <c r="BD756" s="24"/>
      <c r="BE756" s="24"/>
      <c r="BF756" s="24"/>
      <c r="BG756" s="24"/>
      <c r="BH756" s="24"/>
      <c r="BI756" s="24"/>
      <c r="BJ756" s="24"/>
      <c r="BK756" s="24"/>
      <c r="BL756" s="24"/>
      <c r="BM756" s="24"/>
      <c r="BN756" s="24"/>
      <c r="BO756" s="24"/>
      <c r="BP756" s="24"/>
      <c r="BQ756" s="24"/>
      <c r="BR756" s="24"/>
      <c r="BS756" s="24"/>
    </row>
    <row r="757" spans="1:71" s="172" customFormat="1" x14ac:dyDescent="0.25">
      <c r="A757" s="9"/>
      <c r="B757" s="158"/>
      <c r="C757" s="21"/>
      <c r="D757" s="234"/>
      <c r="E757" s="227" t="s">
        <v>527</v>
      </c>
      <c r="F757" s="234"/>
      <c r="G757" s="234"/>
      <c r="H757" s="20"/>
      <c r="I757" s="21"/>
      <c r="J757" s="22"/>
      <c r="K757" s="24"/>
      <c r="L757" s="24"/>
      <c r="M757" s="24"/>
      <c r="N757" s="24"/>
      <c r="O757" s="24"/>
      <c r="P757" s="24"/>
      <c r="Q757" s="24"/>
      <c r="R757" s="24"/>
      <c r="S757" s="24"/>
      <c r="T757" s="24"/>
      <c r="U757" s="24"/>
      <c r="V757" s="24"/>
      <c r="W757" s="24"/>
      <c r="X757" s="24"/>
      <c r="Y757" s="24"/>
      <c r="Z757" s="24"/>
      <c r="AA757" s="24"/>
      <c r="AB757" s="24"/>
      <c r="AC757" s="24"/>
      <c r="AD757" s="24"/>
      <c r="AE757" s="24"/>
      <c r="AF757" s="24"/>
      <c r="AG757" s="24"/>
      <c r="AH757" s="24"/>
      <c r="AI757" s="24"/>
      <c r="AJ757" s="24"/>
      <c r="AK757" s="24"/>
      <c r="AL757" s="24"/>
      <c r="AM757" s="24"/>
      <c r="AN757" s="24"/>
      <c r="AO757" s="24"/>
      <c r="AP757" s="24"/>
      <c r="AQ757" s="24"/>
      <c r="AR757" s="24"/>
      <c r="AS757" s="24"/>
      <c r="AT757" s="24"/>
      <c r="AU757" s="24"/>
      <c r="AV757" s="24"/>
      <c r="AW757" s="24"/>
      <c r="AX757" s="24"/>
      <c r="AY757" s="24"/>
      <c r="AZ757" s="24"/>
      <c r="BA757" s="24"/>
      <c r="BB757" s="24"/>
      <c r="BC757" s="24"/>
      <c r="BD757" s="24"/>
      <c r="BE757" s="24"/>
      <c r="BF757" s="24"/>
      <c r="BG757" s="24"/>
      <c r="BH757" s="24"/>
      <c r="BI757" s="24"/>
      <c r="BJ757" s="24"/>
      <c r="BK757" s="24"/>
      <c r="BL757" s="24"/>
      <c r="BM757" s="24"/>
      <c r="BN757" s="24"/>
      <c r="BO757" s="24"/>
      <c r="BP757" s="24"/>
      <c r="BQ757" s="24"/>
      <c r="BR757" s="24"/>
      <c r="BS757" s="24"/>
    </row>
    <row r="758" spans="1:71" s="172" customFormat="1" x14ac:dyDescent="0.25">
      <c r="A758" s="9"/>
      <c r="B758" s="158"/>
      <c r="C758" s="21"/>
      <c r="D758" s="234"/>
      <c r="E758" s="227" t="s">
        <v>528</v>
      </c>
      <c r="F758" s="234"/>
      <c r="G758" s="234"/>
      <c r="H758" s="20"/>
      <c r="I758" s="21"/>
      <c r="J758" s="22"/>
      <c r="K758" s="24"/>
      <c r="L758" s="24"/>
      <c r="M758" s="24"/>
      <c r="N758" s="24"/>
      <c r="O758" s="24"/>
      <c r="P758" s="24"/>
      <c r="Q758" s="24"/>
      <c r="R758" s="24"/>
      <c r="S758" s="24"/>
      <c r="T758" s="24"/>
      <c r="U758" s="24"/>
      <c r="V758" s="24"/>
      <c r="W758" s="24"/>
      <c r="X758" s="24"/>
      <c r="Y758" s="24"/>
      <c r="Z758" s="24"/>
      <c r="AA758" s="24"/>
      <c r="AB758" s="24"/>
      <c r="AC758" s="24"/>
      <c r="AD758" s="24"/>
      <c r="AE758" s="24"/>
      <c r="AF758" s="24"/>
      <c r="AG758" s="24"/>
      <c r="AH758" s="24"/>
      <c r="AI758" s="24"/>
      <c r="AJ758" s="24"/>
      <c r="AK758" s="24"/>
      <c r="AL758" s="24"/>
      <c r="AM758" s="24"/>
      <c r="AN758" s="24"/>
      <c r="AO758" s="24"/>
      <c r="AP758" s="24"/>
      <c r="AQ758" s="24"/>
      <c r="AR758" s="24"/>
      <c r="AS758" s="24"/>
      <c r="AT758" s="24"/>
      <c r="AU758" s="24"/>
      <c r="AV758" s="24"/>
      <c r="AW758" s="24"/>
      <c r="AX758" s="24"/>
      <c r="AY758" s="24"/>
      <c r="AZ758" s="24"/>
      <c r="BA758" s="24"/>
      <c r="BB758" s="24"/>
      <c r="BC758" s="24"/>
      <c r="BD758" s="24"/>
      <c r="BE758" s="24"/>
      <c r="BF758" s="24"/>
      <c r="BG758" s="24"/>
      <c r="BH758" s="24"/>
      <c r="BI758" s="24"/>
      <c r="BJ758" s="24"/>
      <c r="BK758" s="24"/>
      <c r="BL758" s="24"/>
      <c r="BM758" s="24"/>
      <c r="BN758" s="24"/>
      <c r="BO758" s="24"/>
      <c r="BP758" s="24"/>
      <c r="BQ758" s="24"/>
      <c r="BR758" s="24"/>
      <c r="BS758" s="24"/>
    </row>
    <row r="759" spans="1:71" s="172" customFormat="1" ht="30" customHeight="1" x14ac:dyDescent="0.25">
      <c r="A759" s="9"/>
      <c r="B759" s="158"/>
      <c r="C759" s="21"/>
      <c r="D759" s="248" t="s">
        <v>530</v>
      </c>
      <c r="E759" s="248"/>
      <c r="F759" s="248"/>
      <c r="G759" s="248"/>
      <c r="H759" s="201" t="s">
        <v>0</v>
      </c>
      <c r="I759" s="21"/>
      <c r="J759" s="22"/>
      <c r="K759" s="24"/>
      <c r="L759" s="24"/>
      <c r="M759" s="24"/>
      <c r="N759" s="24"/>
      <c r="O759" s="24"/>
      <c r="P759" s="24"/>
      <c r="Q759" s="24"/>
      <c r="R759" s="24"/>
      <c r="S759" s="24"/>
      <c r="T759" s="24"/>
      <c r="U759" s="24"/>
      <c r="V759" s="24"/>
      <c r="W759" s="24"/>
      <c r="X759" s="24"/>
      <c r="Y759" s="24"/>
      <c r="Z759" s="24"/>
      <c r="AA759" s="24"/>
      <c r="AB759" s="24"/>
      <c r="AC759" s="24"/>
      <c r="AD759" s="24"/>
      <c r="AE759" s="24"/>
      <c r="AF759" s="24"/>
      <c r="AG759" s="24"/>
      <c r="AH759" s="24"/>
      <c r="AI759" s="24"/>
      <c r="AJ759" s="24"/>
      <c r="AK759" s="24"/>
      <c r="AL759" s="24"/>
      <c r="AM759" s="24"/>
      <c r="AN759" s="24"/>
      <c r="AO759" s="24"/>
      <c r="AP759" s="24"/>
      <c r="AQ759" s="24"/>
      <c r="AR759" s="24"/>
      <c r="AS759" s="24"/>
      <c r="AT759" s="24"/>
      <c r="AU759" s="24"/>
      <c r="AV759" s="24"/>
      <c r="AW759" s="24"/>
      <c r="AX759" s="24"/>
      <c r="AY759" s="24"/>
      <c r="AZ759" s="24"/>
      <c r="BA759" s="24"/>
      <c r="BB759" s="24"/>
      <c r="BC759" s="24"/>
      <c r="BD759" s="24"/>
      <c r="BE759" s="24"/>
      <c r="BF759" s="24"/>
      <c r="BG759" s="24"/>
      <c r="BH759" s="24"/>
      <c r="BI759" s="24"/>
      <c r="BJ759" s="24"/>
      <c r="BK759" s="24"/>
      <c r="BL759" s="24"/>
      <c r="BM759" s="24"/>
      <c r="BN759" s="24"/>
      <c r="BO759" s="24"/>
      <c r="BP759" s="24"/>
      <c r="BQ759" s="24"/>
      <c r="BR759" s="24"/>
      <c r="BS759" s="24"/>
    </row>
    <row r="760" spans="1:71" s="172" customFormat="1" x14ac:dyDescent="0.25">
      <c r="A760" s="9"/>
      <c r="B760" s="158"/>
      <c r="C760" s="21"/>
      <c r="D760" s="234"/>
      <c r="E760" s="227" t="s">
        <v>145</v>
      </c>
      <c r="F760" s="234"/>
      <c r="G760" s="234"/>
      <c r="H760" s="20"/>
      <c r="I760" s="21"/>
      <c r="J760" s="22"/>
      <c r="K760" s="24"/>
      <c r="L760" s="24"/>
      <c r="M760" s="24"/>
      <c r="N760" s="24"/>
      <c r="O760" s="24"/>
      <c r="P760" s="24"/>
      <c r="Q760" s="24"/>
      <c r="R760" s="24"/>
      <c r="S760" s="24"/>
      <c r="T760" s="24"/>
      <c r="U760" s="24"/>
      <c r="V760" s="24"/>
      <c r="W760" s="24"/>
      <c r="X760" s="24"/>
      <c r="Y760" s="24"/>
      <c r="Z760" s="24"/>
      <c r="AA760" s="24"/>
      <c r="AB760" s="24"/>
      <c r="AC760" s="24"/>
      <c r="AD760" s="24"/>
      <c r="AE760" s="24"/>
      <c r="AF760" s="24"/>
      <c r="AG760" s="24"/>
      <c r="AH760" s="24"/>
      <c r="AI760" s="24"/>
      <c r="AJ760" s="24"/>
      <c r="AK760" s="24"/>
      <c r="AL760" s="24"/>
      <c r="AM760" s="24"/>
      <c r="AN760" s="24"/>
      <c r="AO760" s="24"/>
      <c r="AP760" s="24"/>
      <c r="AQ760" s="24"/>
      <c r="AR760" s="24"/>
      <c r="AS760" s="24"/>
      <c r="AT760" s="24"/>
      <c r="AU760" s="24"/>
      <c r="AV760" s="24"/>
      <c r="AW760" s="24"/>
      <c r="AX760" s="24"/>
      <c r="AY760" s="24"/>
      <c r="AZ760" s="24"/>
      <c r="BA760" s="24"/>
      <c r="BB760" s="24"/>
      <c r="BC760" s="24"/>
      <c r="BD760" s="24"/>
      <c r="BE760" s="24"/>
      <c r="BF760" s="24"/>
      <c r="BG760" s="24"/>
      <c r="BH760" s="24"/>
      <c r="BI760" s="24"/>
      <c r="BJ760" s="24"/>
      <c r="BK760" s="24"/>
      <c r="BL760" s="24"/>
      <c r="BM760" s="24"/>
      <c r="BN760" s="24"/>
      <c r="BO760" s="24"/>
      <c r="BP760" s="24"/>
      <c r="BQ760" s="24"/>
      <c r="BR760" s="24"/>
      <c r="BS760" s="24"/>
    </row>
    <row r="761" spans="1:71" s="172" customFormat="1" x14ac:dyDescent="0.25">
      <c r="A761" s="9"/>
      <c r="B761" s="158"/>
      <c r="C761" s="21"/>
      <c r="D761" s="234"/>
      <c r="E761" s="227" t="s">
        <v>146</v>
      </c>
      <c r="F761" s="234"/>
      <c r="G761" s="234"/>
      <c r="H761" s="20"/>
      <c r="I761" s="21"/>
      <c r="J761" s="22"/>
      <c r="K761" s="24"/>
      <c r="L761" s="24"/>
      <c r="M761" s="24"/>
      <c r="N761" s="24"/>
      <c r="O761" s="24"/>
      <c r="P761" s="24"/>
      <c r="Q761" s="24"/>
      <c r="R761" s="24"/>
      <c r="S761" s="24"/>
      <c r="T761" s="24"/>
      <c r="U761" s="24"/>
      <c r="V761" s="24"/>
      <c r="W761" s="24"/>
      <c r="X761" s="24"/>
      <c r="Y761" s="24"/>
      <c r="Z761" s="24"/>
      <c r="AA761" s="24"/>
      <c r="AB761" s="24"/>
      <c r="AC761" s="24"/>
      <c r="AD761" s="24"/>
      <c r="AE761" s="24"/>
      <c r="AF761" s="24"/>
      <c r="AG761" s="24"/>
      <c r="AH761" s="24"/>
      <c r="AI761" s="24"/>
      <c r="AJ761" s="24"/>
      <c r="AK761" s="24"/>
      <c r="AL761" s="24"/>
      <c r="AM761" s="24"/>
      <c r="AN761" s="24"/>
      <c r="AO761" s="24"/>
      <c r="AP761" s="24"/>
      <c r="AQ761" s="24"/>
      <c r="AR761" s="24"/>
      <c r="AS761" s="24"/>
      <c r="AT761" s="24"/>
      <c r="AU761" s="24"/>
      <c r="AV761" s="24"/>
      <c r="AW761" s="24"/>
      <c r="AX761" s="24"/>
      <c r="AY761" s="24"/>
      <c r="AZ761" s="24"/>
      <c r="BA761" s="24"/>
      <c r="BB761" s="24"/>
      <c r="BC761" s="24"/>
      <c r="BD761" s="24"/>
      <c r="BE761" s="24"/>
      <c r="BF761" s="24"/>
      <c r="BG761" s="24"/>
      <c r="BH761" s="24"/>
      <c r="BI761" s="24"/>
      <c r="BJ761" s="24"/>
      <c r="BK761" s="24"/>
      <c r="BL761" s="24"/>
      <c r="BM761" s="24"/>
      <c r="BN761" s="24"/>
      <c r="BO761" s="24"/>
      <c r="BP761" s="24"/>
      <c r="BQ761" s="24"/>
      <c r="BR761" s="24"/>
      <c r="BS761" s="24"/>
    </row>
    <row r="762" spans="1:71" s="172" customFormat="1" x14ac:dyDescent="0.25">
      <c r="A762" s="9"/>
      <c r="B762" s="158"/>
      <c r="C762" s="21"/>
      <c r="D762" s="234"/>
      <c r="E762" s="227" t="s">
        <v>305</v>
      </c>
      <c r="F762" s="234"/>
      <c r="G762" s="234"/>
      <c r="H762" s="20"/>
      <c r="I762" s="21"/>
      <c r="J762" s="22"/>
      <c r="K762" s="24"/>
      <c r="L762" s="24"/>
      <c r="M762" s="24"/>
      <c r="N762" s="24"/>
      <c r="O762" s="24"/>
      <c r="P762" s="24"/>
      <c r="Q762" s="24"/>
      <c r="R762" s="24"/>
      <c r="S762" s="24"/>
      <c r="T762" s="24"/>
      <c r="U762" s="24"/>
      <c r="V762" s="24"/>
      <c r="W762" s="24"/>
      <c r="X762" s="24"/>
      <c r="Y762" s="24"/>
      <c r="Z762" s="24"/>
      <c r="AA762" s="24"/>
      <c r="AB762" s="24"/>
      <c r="AC762" s="24"/>
      <c r="AD762" s="24"/>
      <c r="AE762" s="24"/>
      <c r="AF762" s="24"/>
      <c r="AG762" s="24"/>
      <c r="AH762" s="24"/>
      <c r="AI762" s="24"/>
      <c r="AJ762" s="24"/>
      <c r="AK762" s="24"/>
      <c r="AL762" s="24"/>
      <c r="AM762" s="24"/>
      <c r="AN762" s="24"/>
      <c r="AO762" s="24"/>
      <c r="AP762" s="24"/>
      <c r="AQ762" s="24"/>
      <c r="AR762" s="24"/>
      <c r="AS762" s="24"/>
      <c r="AT762" s="24"/>
      <c r="AU762" s="24"/>
      <c r="AV762" s="24"/>
      <c r="AW762" s="24"/>
      <c r="AX762" s="24"/>
      <c r="AY762" s="24"/>
      <c r="AZ762" s="24"/>
      <c r="BA762" s="24"/>
      <c r="BB762" s="24"/>
      <c r="BC762" s="24"/>
      <c r="BD762" s="24"/>
      <c r="BE762" s="24"/>
      <c r="BF762" s="24"/>
      <c r="BG762" s="24"/>
      <c r="BH762" s="24"/>
      <c r="BI762" s="24"/>
      <c r="BJ762" s="24"/>
      <c r="BK762" s="24"/>
      <c r="BL762" s="24"/>
      <c r="BM762" s="24"/>
      <c r="BN762" s="24"/>
      <c r="BO762" s="24"/>
      <c r="BP762" s="24"/>
      <c r="BQ762" s="24"/>
      <c r="BR762" s="24"/>
      <c r="BS762" s="24"/>
    </row>
    <row r="763" spans="1:71" s="172" customFormat="1" x14ac:dyDescent="0.25">
      <c r="A763" s="9"/>
      <c r="B763" s="158"/>
      <c r="C763" s="21"/>
      <c r="D763" s="234"/>
      <c r="E763" s="227" t="s">
        <v>147</v>
      </c>
      <c r="F763" s="234"/>
      <c r="G763" s="234"/>
      <c r="H763" s="20"/>
      <c r="I763" s="21"/>
      <c r="J763" s="22"/>
      <c r="K763" s="24"/>
      <c r="L763" s="24"/>
      <c r="M763" s="24"/>
      <c r="N763" s="24"/>
      <c r="O763" s="24"/>
      <c r="P763" s="24"/>
      <c r="Q763" s="24"/>
      <c r="R763" s="24"/>
      <c r="S763" s="24"/>
      <c r="T763" s="24"/>
      <c r="U763" s="24"/>
      <c r="V763" s="24"/>
      <c r="W763" s="24"/>
      <c r="X763" s="24"/>
      <c r="Y763" s="24"/>
      <c r="Z763" s="24"/>
      <c r="AA763" s="24"/>
      <c r="AB763" s="24"/>
      <c r="AC763" s="24"/>
      <c r="AD763" s="24"/>
      <c r="AE763" s="24"/>
      <c r="AF763" s="24"/>
      <c r="AG763" s="24"/>
      <c r="AH763" s="24"/>
      <c r="AI763" s="24"/>
      <c r="AJ763" s="24"/>
      <c r="AK763" s="24"/>
      <c r="AL763" s="24"/>
      <c r="AM763" s="24"/>
      <c r="AN763" s="24"/>
      <c r="AO763" s="24"/>
      <c r="AP763" s="24"/>
      <c r="AQ763" s="24"/>
      <c r="AR763" s="24"/>
      <c r="AS763" s="24"/>
      <c r="AT763" s="24"/>
      <c r="AU763" s="24"/>
      <c r="AV763" s="24"/>
      <c r="AW763" s="24"/>
      <c r="AX763" s="24"/>
      <c r="AY763" s="24"/>
      <c r="AZ763" s="24"/>
      <c r="BA763" s="24"/>
      <c r="BB763" s="24"/>
      <c r="BC763" s="24"/>
      <c r="BD763" s="24"/>
      <c r="BE763" s="24"/>
      <c r="BF763" s="24"/>
      <c r="BG763" s="24"/>
      <c r="BH763" s="24"/>
      <c r="BI763" s="24"/>
      <c r="BJ763" s="24"/>
      <c r="BK763" s="24"/>
      <c r="BL763" s="24"/>
      <c r="BM763" s="24"/>
      <c r="BN763" s="24"/>
      <c r="BO763" s="24"/>
      <c r="BP763" s="24"/>
      <c r="BQ763" s="24"/>
      <c r="BR763" s="24"/>
      <c r="BS763" s="24"/>
    </row>
    <row r="764" spans="1:71" s="172" customFormat="1" ht="31.5" customHeight="1" x14ac:dyDescent="0.25">
      <c r="A764" s="9"/>
      <c r="B764" s="158"/>
      <c r="C764" s="21"/>
      <c r="D764" s="248" t="s">
        <v>531</v>
      </c>
      <c r="E764" s="248"/>
      <c r="F764" s="248"/>
      <c r="G764" s="248"/>
      <c r="H764" s="201" t="s">
        <v>1</v>
      </c>
      <c r="I764" s="21"/>
      <c r="J764" s="22" t="s">
        <v>631</v>
      </c>
      <c r="K764" s="24"/>
      <c r="L764" s="24"/>
      <c r="M764" s="24"/>
      <c r="N764" s="24"/>
      <c r="O764" s="24"/>
      <c r="P764" s="24"/>
      <c r="Q764" s="24"/>
      <c r="R764" s="24"/>
      <c r="S764" s="24"/>
      <c r="T764" s="24"/>
      <c r="U764" s="24"/>
      <c r="V764" s="24"/>
      <c r="W764" s="24"/>
      <c r="X764" s="24"/>
      <c r="Y764" s="24"/>
      <c r="Z764" s="24"/>
      <c r="AA764" s="24"/>
      <c r="AB764" s="24"/>
      <c r="AC764" s="24"/>
      <c r="AD764" s="24"/>
      <c r="AE764" s="24"/>
      <c r="AF764" s="24"/>
      <c r="AG764" s="24"/>
      <c r="AH764" s="24"/>
      <c r="AI764" s="24"/>
      <c r="AJ764" s="24"/>
      <c r="AK764" s="24"/>
      <c r="AL764" s="24"/>
      <c r="AM764" s="24"/>
      <c r="AN764" s="24"/>
      <c r="AO764" s="24"/>
      <c r="AP764" s="24"/>
      <c r="AQ764" s="24"/>
      <c r="AR764" s="24"/>
      <c r="AS764" s="24"/>
      <c r="AT764" s="24"/>
      <c r="AU764" s="24"/>
      <c r="AV764" s="24"/>
      <c r="AW764" s="24"/>
      <c r="AX764" s="24"/>
      <c r="AY764" s="24"/>
      <c r="AZ764" s="24"/>
      <c r="BA764" s="24"/>
      <c r="BB764" s="24"/>
      <c r="BC764" s="24"/>
      <c r="BD764" s="24"/>
      <c r="BE764" s="24"/>
      <c r="BF764" s="24"/>
      <c r="BG764" s="24"/>
      <c r="BH764" s="24"/>
      <c r="BI764" s="24"/>
      <c r="BJ764" s="24"/>
      <c r="BK764" s="24"/>
      <c r="BL764" s="24"/>
      <c r="BM764" s="24"/>
      <c r="BN764" s="24"/>
      <c r="BO764" s="24"/>
      <c r="BP764" s="24"/>
      <c r="BQ764" s="24"/>
      <c r="BR764" s="24"/>
      <c r="BS764" s="24"/>
    </row>
    <row r="765" spans="1:71" s="172" customFormat="1" x14ac:dyDescent="0.25">
      <c r="A765" s="9"/>
      <c r="B765" s="158"/>
      <c r="C765" s="21"/>
      <c r="D765" s="234"/>
      <c r="E765" s="235" t="s">
        <v>473</v>
      </c>
      <c r="F765" s="234"/>
      <c r="G765" s="234"/>
      <c r="H765" s="20"/>
      <c r="I765" s="21"/>
      <c r="J765" s="22"/>
      <c r="K765" s="24"/>
      <c r="L765" s="24"/>
      <c r="M765" s="24"/>
      <c r="N765" s="24"/>
      <c r="O765" s="24"/>
      <c r="P765" s="24"/>
      <c r="Q765" s="24"/>
      <c r="R765" s="24"/>
      <c r="S765" s="24"/>
      <c r="T765" s="24"/>
      <c r="U765" s="24"/>
      <c r="V765" s="24"/>
      <c r="W765" s="24"/>
      <c r="X765" s="24"/>
      <c r="Y765" s="24"/>
      <c r="Z765" s="24"/>
      <c r="AA765" s="24"/>
      <c r="AB765" s="24"/>
      <c r="AC765" s="24"/>
      <c r="AD765" s="24"/>
      <c r="AE765" s="24"/>
      <c r="AF765" s="24"/>
      <c r="AG765" s="24"/>
      <c r="AH765" s="24"/>
      <c r="AI765" s="24"/>
      <c r="AJ765" s="24"/>
      <c r="AK765" s="24"/>
      <c r="AL765" s="24"/>
      <c r="AM765" s="24"/>
      <c r="AN765" s="24"/>
      <c r="AO765" s="24"/>
      <c r="AP765" s="24"/>
      <c r="AQ765" s="24"/>
      <c r="AR765" s="24"/>
      <c r="AS765" s="24"/>
      <c r="AT765" s="24"/>
      <c r="AU765" s="24"/>
      <c r="AV765" s="24"/>
      <c r="AW765" s="24"/>
      <c r="AX765" s="24"/>
      <c r="AY765" s="24"/>
      <c r="AZ765" s="24"/>
      <c r="BA765" s="24"/>
      <c r="BB765" s="24"/>
      <c r="BC765" s="24"/>
      <c r="BD765" s="24"/>
      <c r="BE765" s="24"/>
      <c r="BF765" s="24"/>
      <c r="BG765" s="24"/>
      <c r="BH765" s="24"/>
      <c r="BI765" s="24"/>
      <c r="BJ765" s="24"/>
      <c r="BK765" s="24"/>
      <c r="BL765" s="24"/>
      <c r="BM765" s="24"/>
      <c r="BN765" s="24"/>
      <c r="BO765" s="24"/>
      <c r="BP765" s="24"/>
      <c r="BQ765" s="24"/>
      <c r="BR765" s="24"/>
      <c r="BS765" s="24"/>
    </row>
    <row r="766" spans="1:71" s="172" customFormat="1" x14ac:dyDescent="0.25">
      <c r="A766" s="9"/>
      <c r="B766" s="158"/>
      <c r="C766" s="21"/>
      <c r="D766" s="234"/>
      <c r="E766" s="235" t="s">
        <v>475</v>
      </c>
      <c r="F766" s="234"/>
      <c r="G766" s="234"/>
      <c r="H766" s="20"/>
      <c r="I766" s="21"/>
      <c r="J766" s="22"/>
      <c r="K766" s="24"/>
      <c r="L766" s="24"/>
      <c r="M766" s="24"/>
      <c r="N766" s="24"/>
      <c r="O766" s="24"/>
      <c r="P766" s="24"/>
      <c r="Q766" s="24"/>
      <c r="R766" s="24"/>
      <c r="S766" s="24"/>
      <c r="T766" s="24"/>
      <c r="U766" s="24"/>
      <c r="V766" s="24"/>
      <c r="W766" s="24"/>
      <c r="X766" s="24"/>
      <c r="Y766" s="24"/>
      <c r="Z766" s="24"/>
      <c r="AA766" s="24"/>
      <c r="AB766" s="24"/>
      <c r="AC766" s="24"/>
      <c r="AD766" s="24"/>
      <c r="AE766" s="24"/>
      <c r="AF766" s="24"/>
      <c r="AG766" s="24"/>
      <c r="AH766" s="24"/>
      <c r="AI766" s="24"/>
      <c r="AJ766" s="24"/>
      <c r="AK766" s="24"/>
      <c r="AL766" s="24"/>
      <c r="AM766" s="24"/>
      <c r="AN766" s="24"/>
      <c r="AO766" s="24"/>
      <c r="AP766" s="24"/>
      <c r="AQ766" s="24"/>
      <c r="AR766" s="24"/>
      <c r="AS766" s="24"/>
      <c r="AT766" s="24"/>
      <c r="AU766" s="24"/>
      <c r="AV766" s="24"/>
      <c r="AW766" s="24"/>
      <c r="AX766" s="24"/>
      <c r="AY766" s="24"/>
      <c r="AZ766" s="24"/>
      <c r="BA766" s="24"/>
      <c r="BB766" s="24"/>
      <c r="BC766" s="24"/>
      <c r="BD766" s="24"/>
      <c r="BE766" s="24"/>
      <c r="BF766" s="24"/>
      <c r="BG766" s="24"/>
      <c r="BH766" s="24"/>
      <c r="BI766" s="24"/>
      <c r="BJ766" s="24"/>
      <c r="BK766" s="24"/>
      <c r="BL766" s="24"/>
      <c r="BM766" s="24"/>
      <c r="BN766" s="24"/>
      <c r="BO766" s="24"/>
      <c r="BP766" s="24"/>
      <c r="BQ766" s="24"/>
      <c r="BR766" s="24"/>
      <c r="BS766" s="24"/>
    </row>
    <row r="767" spans="1:71" s="172" customFormat="1" x14ac:dyDescent="0.25">
      <c r="A767" s="9"/>
      <c r="B767" s="158"/>
      <c r="C767" s="21"/>
      <c r="D767" s="234"/>
      <c r="E767" s="227" t="s">
        <v>143</v>
      </c>
      <c r="F767" s="234"/>
      <c r="G767" s="234"/>
      <c r="H767" s="20"/>
      <c r="I767" s="21"/>
      <c r="J767" s="22"/>
      <c r="K767" s="24"/>
      <c r="L767" s="24"/>
      <c r="M767" s="24"/>
      <c r="N767" s="24"/>
      <c r="O767" s="24"/>
      <c r="P767" s="24"/>
      <c r="Q767" s="24"/>
      <c r="R767" s="24"/>
      <c r="S767" s="24"/>
      <c r="T767" s="24"/>
      <c r="U767" s="24"/>
      <c r="V767" s="24"/>
      <c r="W767" s="24"/>
      <c r="X767" s="24"/>
      <c r="Y767" s="24"/>
      <c r="Z767" s="24"/>
      <c r="AA767" s="24"/>
      <c r="AB767" s="24"/>
      <c r="AC767" s="24"/>
      <c r="AD767" s="24"/>
      <c r="AE767" s="24"/>
      <c r="AF767" s="24"/>
      <c r="AG767" s="24"/>
      <c r="AH767" s="24"/>
      <c r="AI767" s="24"/>
      <c r="AJ767" s="24"/>
      <c r="AK767" s="24"/>
      <c r="AL767" s="24"/>
      <c r="AM767" s="24"/>
      <c r="AN767" s="24"/>
      <c r="AO767" s="24"/>
      <c r="AP767" s="24"/>
      <c r="AQ767" s="24"/>
      <c r="AR767" s="24"/>
      <c r="AS767" s="24"/>
      <c r="AT767" s="24"/>
      <c r="AU767" s="24"/>
      <c r="AV767" s="24"/>
      <c r="AW767" s="24"/>
      <c r="AX767" s="24"/>
      <c r="AY767" s="24"/>
      <c r="AZ767" s="24"/>
      <c r="BA767" s="24"/>
      <c r="BB767" s="24"/>
      <c r="BC767" s="24"/>
      <c r="BD767" s="24"/>
      <c r="BE767" s="24"/>
      <c r="BF767" s="24"/>
      <c r="BG767" s="24"/>
      <c r="BH767" s="24"/>
      <c r="BI767" s="24"/>
      <c r="BJ767" s="24"/>
      <c r="BK767" s="24"/>
      <c r="BL767" s="24"/>
      <c r="BM767" s="24"/>
      <c r="BN767" s="24"/>
      <c r="BO767" s="24"/>
      <c r="BP767" s="24"/>
      <c r="BQ767" s="24"/>
      <c r="BR767" s="24"/>
      <c r="BS767" s="24"/>
    </row>
    <row r="768" spans="1:71" s="172" customFormat="1" x14ac:dyDescent="0.25">
      <c r="A768" s="9"/>
      <c r="B768" s="158"/>
      <c r="C768" s="21"/>
      <c r="D768" s="234"/>
      <c r="E768" s="235" t="s">
        <v>476</v>
      </c>
      <c r="F768" s="234"/>
      <c r="G768" s="234"/>
      <c r="H768" s="20"/>
      <c r="I768" s="21"/>
      <c r="J768" s="22"/>
      <c r="K768" s="24"/>
      <c r="L768" s="24"/>
      <c r="M768" s="24"/>
      <c r="N768" s="24"/>
      <c r="O768" s="24"/>
      <c r="P768" s="24"/>
      <c r="Q768" s="24"/>
      <c r="R768" s="24"/>
      <c r="S768" s="24"/>
      <c r="T768" s="24"/>
      <c r="U768" s="24"/>
      <c r="V768" s="24"/>
      <c r="W768" s="24"/>
      <c r="X768" s="24"/>
      <c r="Y768" s="24"/>
      <c r="Z768" s="24"/>
      <c r="AA768" s="24"/>
      <c r="AB768" s="24"/>
      <c r="AC768" s="24"/>
      <c r="AD768" s="24"/>
      <c r="AE768" s="24"/>
      <c r="AF768" s="24"/>
      <c r="AG768" s="24"/>
      <c r="AH768" s="24"/>
      <c r="AI768" s="24"/>
      <c r="AJ768" s="24"/>
      <c r="AK768" s="24"/>
      <c r="AL768" s="24"/>
      <c r="AM768" s="24"/>
      <c r="AN768" s="24"/>
      <c r="AO768" s="24"/>
      <c r="AP768" s="24"/>
      <c r="AQ768" s="24"/>
      <c r="AR768" s="24"/>
      <c r="AS768" s="24"/>
      <c r="AT768" s="24"/>
      <c r="AU768" s="24"/>
      <c r="AV768" s="24"/>
      <c r="AW768" s="24"/>
      <c r="AX768" s="24"/>
      <c r="AY768" s="24"/>
      <c r="AZ768" s="24"/>
      <c r="BA768" s="24"/>
      <c r="BB768" s="24"/>
      <c r="BC768" s="24"/>
      <c r="BD768" s="24"/>
      <c r="BE768" s="24"/>
      <c r="BF768" s="24"/>
      <c r="BG768" s="24"/>
      <c r="BH768" s="24"/>
      <c r="BI768" s="24"/>
      <c r="BJ768" s="24"/>
      <c r="BK768" s="24"/>
      <c r="BL768" s="24"/>
      <c r="BM768" s="24"/>
      <c r="BN768" s="24"/>
      <c r="BO768" s="24"/>
      <c r="BP768" s="24"/>
      <c r="BQ768" s="24"/>
      <c r="BR768" s="24"/>
      <c r="BS768" s="24"/>
    </row>
    <row r="769" spans="1:71" s="172" customFormat="1" x14ac:dyDescent="0.25">
      <c r="A769" s="9"/>
      <c r="B769" s="158"/>
      <c r="C769" s="21"/>
      <c r="D769" s="234"/>
      <c r="E769" s="235" t="s">
        <v>477</v>
      </c>
      <c r="F769" s="234"/>
      <c r="G769" s="234"/>
      <c r="H769" s="20"/>
      <c r="I769" s="21"/>
      <c r="J769" s="22"/>
      <c r="K769" s="24"/>
      <c r="L769" s="24"/>
      <c r="M769" s="24"/>
      <c r="N769" s="24"/>
      <c r="O769" s="24"/>
      <c r="P769" s="24"/>
      <c r="Q769" s="24"/>
      <c r="R769" s="24"/>
      <c r="S769" s="24"/>
      <c r="T769" s="24"/>
      <c r="U769" s="24"/>
      <c r="V769" s="24"/>
      <c r="W769" s="24"/>
      <c r="X769" s="24"/>
      <c r="Y769" s="24"/>
      <c r="Z769" s="24"/>
      <c r="AA769" s="24"/>
      <c r="AB769" s="24"/>
      <c r="AC769" s="24"/>
      <c r="AD769" s="24"/>
      <c r="AE769" s="24"/>
      <c r="AF769" s="24"/>
      <c r="AG769" s="24"/>
      <c r="AH769" s="24"/>
      <c r="AI769" s="24"/>
      <c r="AJ769" s="24"/>
      <c r="AK769" s="24"/>
      <c r="AL769" s="24"/>
      <c r="AM769" s="24"/>
      <c r="AN769" s="24"/>
      <c r="AO769" s="24"/>
      <c r="AP769" s="24"/>
      <c r="AQ769" s="24"/>
      <c r="AR769" s="24"/>
      <c r="AS769" s="24"/>
      <c r="AT769" s="24"/>
      <c r="AU769" s="24"/>
      <c r="AV769" s="24"/>
      <c r="AW769" s="24"/>
      <c r="AX769" s="24"/>
      <c r="AY769" s="24"/>
      <c r="AZ769" s="24"/>
      <c r="BA769" s="24"/>
      <c r="BB769" s="24"/>
      <c r="BC769" s="24"/>
      <c r="BD769" s="24"/>
      <c r="BE769" s="24"/>
      <c r="BF769" s="24"/>
      <c r="BG769" s="24"/>
      <c r="BH769" s="24"/>
      <c r="BI769" s="24"/>
      <c r="BJ769" s="24"/>
      <c r="BK769" s="24"/>
      <c r="BL769" s="24"/>
      <c r="BM769" s="24"/>
      <c r="BN769" s="24"/>
      <c r="BO769" s="24"/>
      <c r="BP769" s="24"/>
      <c r="BQ769" s="24"/>
      <c r="BR769" s="24"/>
      <c r="BS769" s="24"/>
    </row>
    <row r="770" spans="1:71" s="172" customFormat="1" x14ac:dyDescent="0.25">
      <c r="A770" s="9"/>
      <c r="B770" s="158"/>
      <c r="C770" s="21"/>
      <c r="D770" s="234"/>
      <c r="E770" s="235" t="s">
        <v>486</v>
      </c>
      <c r="F770" s="234"/>
      <c r="G770" s="234"/>
      <c r="H770" s="20"/>
      <c r="I770" s="21"/>
      <c r="J770" s="22"/>
      <c r="K770" s="24"/>
      <c r="L770" s="24"/>
      <c r="M770" s="24"/>
      <c r="N770" s="24"/>
      <c r="O770" s="24"/>
      <c r="P770" s="24"/>
      <c r="Q770" s="24"/>
      <c r="R770" s="24"/>
      <c r="S770" s="24"/>
      <c r="T770" s="24"/>
      <c r="U770" s="24"/>
      <c r="V770" s="24"/>
      <c r="W770" s="24"/>
      <c r="X770" s="24"/>
      <c r="Y770" s="24"/>
      <c r="Z770" s="24"/>
      <c r="AA770" s="24"/>
      <c r="AB770" s="24"/>
      <c r="AC770" s="24"/>
      <c r="AD770" s="24"/>
      <c r="AE770" s="24"/>
      <c r="AF770" s="24"/>
      <c r="AG770" s="24"/>
      <c r="AH770" s="24"/>
      <c r="AI770" s="24"/>
      <c r="AJ770" s="24"/>
      <c r="AK770" s="24"/>
      <c r="AL770" s="24"/>
      <c r="AM770" s="24"/>
      <c r="AN770" s="24"/>
      <c r="AO770" s="24"/>
      <c r="AP770" s="24"/>
      <c r="AQ770" s="24"/>
      <c r="AR770" s="24"/>
      <c r="AS770" s="24"/>
      <c r="AT770" s="24"/>
      <c r="AU770" s="24"/>
      <c r="AV770" s="24"/>
      <c r="AW770" s="24"/>
      <c r="AX770" s="24"/>
      <c r="AY770" s="24"/>
      <c r="AZ770" s="24"/>
      <c r="BA770" s="24"/>
      <c r="BB770" s="24"/>
      <c r="BC770" s="24"/>
      <c r="BD770" s="24"/>
      <c r="BE770" s="24"/>
      <c r="BF770" s="24"/>
      <c r="BG770" s="24"/>
      <c r="BH770" s="24"/>
      <c r="BI770" s="24"/>
      <c r="BJ770" s="24"/>
      <c r="BK770" s="24"/>
      <c r="BL770" s="24"/>
      <c r="BM770" s="24"/>
      <c r="BN770" s="24"/>
      <c r="BO770" s="24"/>
      <c r="BP770" s="24"/>
      <c r="BQ770" s="24"/>
      <c r="BR770" s="24"/>
      <c r="BS770" s="24"/>
    </row>
    <row r="771" spans="1:71" s="172" customFormat="1" x14ac:dyDescent="0.25">
      <c r="A771" s="9"/>
      <c r="B771" s="158"/>
      <c r="C771" s="21"/>
      <c r="D771" s="234"/>
      <c r="E771" s="235" t="s">
        <v>485</v>
      </c>
      <c r="F771" s="234"/>
      <c r="G771" s="234"/>
      <c r="H771" s="20"/>
      <c r="I771" s="21"/>
      <c r="J771" s="22"/>
      <c r="K771" s="24"/>
      <c r="L771" s="24"/>
      <c r="M771" s="24"/>
      <c r="N771" s="24"/>
      <c r="O771" s="24"/>
      <c r="P771" s="24"/>
      <c r="Q771" s="24"/>
      <c r="R771" s="24"/>
      <c r="S771" s="24"/>
      <c r="T771" s="24"/>
      <c r="U771" s="24"/>
      <c r="V771" s="24"/>
      <c r="W771" s="24"/>
      <c r="X771" s="24"/>
      <c r="Y771" s="24"/>
      <c r="Z771" s="24"/>
      <c r="AA771" s="24"/>
      <c r="AB771" s="24"/>
      <c r="AC771" s="24"/>
      <c r="AD771" s="24"/>
      <c r="AE771" s="24"/>
      <c r="AF771" s="24"/>
      <c r="AG771" s="24"/>
      <c r="AH771" s="24"/>
      <c r="AI771" s="24"/>
      <c r="AJ771" s="24"/>
      <c r="AK771" s="24"/>
      <c r="AL771" s="24"/>
      <c r="AM771" s="24"/>
      <c r="AN771" s="24"/>
      <c r="AO771" s="24"/>
      <c r="AP771" s="24"/>
      <c r="AQ771" s="24"/>
      <c r="AR771" s="24"/>
      <c r="AS771" s="24"/>
      <c r="AT771" s="24"/>
      <c r="AU771" s="24"/>
      <c r="AV771" s="24"/>
      <c r="AW771" s="24"/>
      <c r="AX771" s="24"/>
      <c r="AY771" s="24"/>
      <c r="AZ771" s="24"/>
      <c r="BA771" s="24"/>
      <c r="BB771" s="24"/>
      <c r="BC771" s="24"/>
      <c r="BD771" s="24"/>
      <c r="BE771" s="24"/>
      <c r="BF771" s="24"/>
      <c r="BG771" s="24"/>
      <c r="BH771" s="24"/>
      <c r="BI771" s="24"/>
      <c r="BJ771" s="24"/>
      <c r="BK771" s="24"/>
      <c r="BL771" s="24"/>
      <c r="BM771" s="24"/>
      <c r="BN771" s="24"/>
      <c r="BO771" s="24"/>
      <c r="BP771" s="24"/>
      <c r="BQ771" s="24"/>
      <c r="BR771" s="24"/>
      <c r="BS771" s="24"/>
    </row>
    <row r="772" spans="1:71" s="172" customFormat="1" x14ac:dyDescent="0.25">
      <c r="A772" s="9"/>
      <c r="B772" s="158"/>
      <c r="C772" s="21"/>
      <c r="D772" s="234"/>
      <c r="E772" s="235" t="s">
        <v>484</v>
      </c>
      <c r="F772" s="234"/>
      <c r="G772" s="234"/>
      <c r="H772" s="20"/>
      <c r="I772" s="21"/>
      <c r="J772" s="22"/>
      <c r="K772" s="24"/>
      <c r="L772" s="24"/>
      <c r="M772" s="24"/>
      <c r="N772" s="24"/>
      <c r="O772" s="24"/>
      <c r="P772" s="24"/>
      <c r="Q772" s="24"/>
      <c r="R772" s="24"/>
      <c r="S772" s="24"/>
      <c r="T772" s="24"/>
      <c r="U772" s="24"/>
      <c r="V772" s="24"/>
      <c r="W772" s="24"/>
      <c r="X772" s="24"/>
      <c r="Y772" s="24"/>
      <c r="Z772" s="24"/>
      <c r="AA772" s="24"/>
      <c r="AB772" s="24"/>
      <c r="AC772" s="24"/>
      <c r="AD772" s="24"/>
      <c r="AE772" s="24"/>
      <c r="AF772" s="24"/>
      <c r="AG772" s="24"/>
      <c r="AH772" s="24"/>
      <c r="AI772" s="24"/>
      <c r="AJ772" s="24"/>
      <c r="AK772" s="24"/>
      <c r="AL772" s="24"/>
      <c r="AM772" s="24"/>
      <c r="AN772" s="24"/>
      <c r="AO772" s="24"/>
      <c r="AP772" s="24"/>
      <c r="AQ772" s="24"/>
      <c r="AR772" s="24"/>
      <c r="AS772" s="24"/>
      <c r="AT772" s="24"/>
      <c r="AU772" s="24"/>
      <c r="AV772" s="24"/>
      <c r="AW772" s="24"/>
      <c r="AX772" s="24"/>
      <c r="AY772" s="24"/>
      <c r="AZ772" s="24"/>
      <c r="BA772" s="24"/>
      <c r="BB772" s="24"/>
      <c r="BC772" s="24"/>
      <c r="BD772" s="24"/>
      <c r="BE772" s="24"/>
      <c r="BF772" s="24"/>
      <c r="BG772" s="24"/>
      <c r="BH772" s="24"/>
      <c r="BI772" s="24"/>
      <c r="BJ772" s="24"/>
      <c r="BK772" s="24"/>
      <c r="BL772" s="24"/>
      <c r="BM772" s="24"/>
      <c r="BN772" s="24"/>
      <c r="BO772" s="24"/>
      <c r="BP772" s="24"/>
      <c r="BQ772" s="24"/>
      <c r="BR772" s="24"/>
      <c r="BS772" s="24"/>
    </row>
    <row r="773" spans="1:71" s="172" customFormat="1" x14ac:dyDescent="0.25">
      <c r="A773" s="9"/>
      <c r="B773" s="158"/>
      <c r="C773" s="21"/>
      <c r="D773" s="234"/>
      <c r="E773" s="235" t="s">
        <v>483</v>
      </c>
      <c r="F773" s="234"/>
      <c r="G773" s="234"/>
      <c r="H773" s="20"/>
      <c r="I773" s="21"/>
      <c r="J773" s="22"/>
      <c r="K773" s="24"/>
      <c r="L773" s="24"/>
      <c r="M773" s="24"/>
      <c r="N773" s="24"/>
      <c r="O773" s="24"/>
      <c r="P773" s="24"/>
      <c r="Q773" s="24"/>
      <c r="R773" s="24"/>
      <c r="S773" s="24"/>
      <c r="T773" s="24"/>
      <c r="U773" s="24"/>
      <c r="V773" s="24"/>
      <c r="W773" s="24"/>
      <c r="X773" s="24"/>
      <c r="Y773" s="24"/>
      <c r="Z773" s="24"/>
      <c r="AA773" s="24"/>
      <c r="AB773" s="24"/>
      <c r="AC773" s="24"/>
      <c r="AD773" s="24"/>
      <c r="AE773" s="24"/>
      <c r="AF773" s="24"/>
      <c r="AG773" s="24"/>
      <c r="AH773" s="24"/>
      <c r="AI773" s="24"/>
      <c r="AJ773" s="24"/>
      <c r="AK773" s="24"/>
      <c r="AL773" s="24"/>
      <c r="AM773" s="24"/>
      <c r="AN773" s="24"/>
      <c r="AO773" s="24"/>
      <c r="AP773" s="24"/>
      <c r="AQ773" s="24"/>
      <c r="AR773" s="24"/>
      <c r="AS773" s="24"/>
      <c r="AT773" s="24"/>
      <c r="AU773" s="24"/>
      <c r="AV773" s="24"/>
      <c r="AW773" s="24"/>
      <c r="AX773" s="24"/>
      <c r="AY773" s="24"/>
      <c r="AZ773" s="24"/>
      <c r="BA773" s="24"/>
      <c r="BB773" s="24"/>
      <c r="BC773" s="24"/>
      <c r="BD773" s="24"/>
      <c r="BE773" s="24"/>
      <c r="BF773" s="24"/>
      <c r="BG773" s="24"/>
      <c r="BH773" s="24"/>
      <c r="BI773" s="24"/>
      <c r="BJ773" s="24"/>
      <c r="BK773" s="24"/>
      <c r="BL773" s="24"/>
      <c r="BM773" s="24"/>
      <c r="BN773" s="24"/>
      <c r="BO773" s="24"/>
      <c r="BP773" s="24"/>
      <c r="BQ773" s="24"/>
      <c r="BR773" s="24"/>
      <c r="BS773" s="24"/>
    </row>
    <row r="774" spans="1:71" s="172" customFormat="1" x14ac:dyDescent="0.25">
      <c r="A774" s="9"/>
      <c r="B774" s="158"/>
      <c r="C774" s="21"/>
      <c r="D774" s="234"/>
      <c r="E774" s="235" t="s">
        <v>482</v>
      </c>
      <c r="F774" s="234"/>
      <c r="G774" s="234"/>
      <c r="H774" s="20"/>
      <c r="I774" s="21"/>
      <c r="J774" s="22"/>
      <c r="K774" s="24"/>
      <c r="L774" s="24"/>
      <c r="M774" s="24"/>
      <c r="N774" s="24"/>
      <c r="O774" s="24"/>
      <c r="P774" s="24"/>
      <c r="Q774" s="24"/>
      <c r="R774" s="24"/>
      <c r="S774" s="24"/>
      <c r="T774" s="24"/>
      <c r="U774" s="24"/>
      <c r="V774" s="24"/>
      <c r="W774" s="24"/>
      <c r="X774" s="24"/>
      <c r="Y774" s="24"/>
      <c r="Z774" s="24"/>
      <c r="AA774" s="24"/>
      <c r="AB774" s="24"/>
      <c r="AC774" s="24"/>
      <c r="AD774" s="24"/>
      <c r="AE774" s="24"/>
      <c r="AF774" s="24"/>
      <c r="AG774" s="24"/>
      <c r="AH774" s="24"/>
      <c r="AI774" s="24"/>
      <c r="AJ774" s="24"/>
      <c r="AK774" s="24"/>
      <c r="AL774" s="24"/>
      <c r="AM774" s="24"/>
      <c r="AN774" s="24"/>
      <c r="AO774" s="24"/>
      <c r="AP774" s="24"/>
      <c r="AQ774" s="24"/>
      <c r="AR774" s="24"/>
      <c r="AS774" s="24"/>
      <c r="AT774" s="24"/>
      <c r="AU774" s="24"/>
      <c r="AV774" s="24"/>
      <c r="AW774" s="24"/>
      <c r="AX774" s="24"/>
      <c r="AY774" s="24"/>
      <c r="AZ774" s="24"/>
      <c r="BA774" s="24"/>
      <c r="BB774" s="24"/>
      <c r="BC774" s="24"/>
      <c r="BD774" s="24"/>
      <c r="BE774" s="24"/>
      <c r="BF774" s="24"/>
      <c r="BG774" s="24"/>
      <c r="BH774" s="24"/>
      <c r="BI774" s="24"/>
      <c r="BJ774" s="24"/>
      <c r="BK774" s="24"/>
      <c r="BL774" s="24"/>
      <c r="BM774" s="24"/>
      <c r="BN774" s="24"/>
      <c r="BO774" s="24"/>
      <c r="BP774" s="24"/>
      <c r="BQ774" s="24"/>
      <c r="BR774" s="24"/>
      <c r="BS774" s="24"/>
    </row>
    <row r="775" spans="1:71" s="172" customFormat="1" x14ac:dyDescent="0.25">
      <c r="A775" s="9"/>
      <c r="B775" s="158"/>
      <c r="C775" s="21"/>
      <c r="D775" s="234"/>
      <c r="E775" s="235" t="s">
        <v>481</v>
      </c>
      <c r="F775" s="234"/>
      <c r="G775" s="234"/>
      <c r="H775" s="20"/>
      <c r="I775" s="21"/>
      <c r="J775" s="22"/>
      <c r="K775" s="24"/>
      <c r="L775" s="24"/>
      <c r="M775" s="24"/>
      <c r="N775" s="24"/>
      <c r="O775" s="24"/>
      <c r="P775" s="24"/>
      <c r="Q775" s="24"/>
      <c r="R775" s="24"/>
      <c r="S775" s="24"/>
      <c r="T775" s="24"/>
      <c r="U775" s="24"/>
      <c r="V775" s="24"/>
      <c r="W775" s="24"/>
      <c r="X775" s="24"/>
      <c r="Y775" s="24"/>
      <c r="Z775" s="24"/>
      <c r="AA775" s="24"/>
      <c r="AB775" s="24"/>
      <c r="AC775" s="24"/>
      <c r="AD775" s="24"/>
      <c r="AE775" s="24"/>
      <c r="AF775" s="24"/>
      <c r="AG775" s="24"/>
      <c r="AH775" s="24"/>
      <c r="AI775" s="24"/>
      <c r="AJ775" s="24"/>
      <c r="AK775" s="24"/>
      <c r="AL775" s="24"/>
      <c r="AM775" s="24"/>
      <c r="AN775" s="24"/>
      <c r="AO775" s="24"/>
      <c r="AP775" s="24"/>
      <c r="AQ775" s="24"/>
      <c r="AR775" s="24"/>
      <c r="AS775" s="24"/>
      <c r="AT775" s="24"/>
      <c r="AU775" s="24"/>
      <c r="AV775" s="24"/>
      <c r="AW775" s="24"/>
      <c r="AX775" s="24"/>
      <c r="AY775" s="24"/>
      <c r="AZ775" s="24"/>
      <c r="BA775" s="24"/>
      <c r="BB775" s="24"/>
      <c r="BC775" s="24"/>
      <c r="BD775" s="24"/>
      <c r="BE775" s="24"/>
      <c r="BF775" s="24"/>
      <c r="BG775" s="24"/>
      <c r="BH775" s="24"/>
      <c r="BI775" s="24"/>
      <c r="BJ775" s="24"/>
      <c r="BK775" s="24"/>
      <c r="BL775" s="24"/>
      <c r="BM775" s="24"/>
      <c r="BN775" s="24"/>
      <c r="BO775" s="24"/>
      <c r="BP775" s="24"/>
      <c r="BQ775" s="24"/>
      <c r="BR775" s="24"/>
      <c r="BS775" s="24"/>
    </row>
    <row r="776" spans="1:71" s="172" customFormat="1" x14ac:dyDescent="0.25">
      <c r="A776" s="9"/>
      <c r="B776" s="158"/>
      <c r="C776" s="21"/>
      <c r="D776" s="234"/>
      <c r="E776" s="235" t="s">
        <v>480</v>
      </c>
      <c r="F776" s="234"/>
      <c r="G776" s="234"/>
      <c r="H776" s="20"/>
      <c r="I776" s="21"/>
      <c r="J776" s="22"/>
      <c r="K776" s="24"/>
      <c r="L776" s="24"/>
      <c r="M776" s="24"/>
      <c r="N776" s="24"/>
      <c r="O776" s="24"/>
      <c r="P776" s="24"/>
      <c r="Q776" s="24"/>
      <c r="R776" s="24"/>
      <c r="S776" s="24"/>
      <c r="T776" s="24"/>
      <c r="U776" s="24"/>
      <c r="V776" s="24"/>
      <c r="W776" s="24"/>
      <c r="X776" s="24"/>
      <c r="Y776" s="24"/>
      <c r="Z776" s="24"/>
      <c r="AA776" s="24"/>
      <c r="AB776" s="24"/>
      <c r="AC776" s="24"/>
      <c r="AD776" s="24"/>
      <c r="AE776" s="24"/>
      <c r="AF776" s="24"/>
      <c r="AG776" s="24"/>
      <c r="AH776" s="24"/>
      <c r="AI776" s="24"/>
      <c r="AJ776" s="24"/>
      <c r="AK776" s="24"/>
      <c r="AL776" s="24"/>
      <c r="AM776" s="24"/>
      <c r="AN776" s="24"/>
      <c r="AO776" s="24"/>
      <c r="AP776" s="24"/>
      <c r="AQ776" s="24"/>
      <c r="AR776" s="24"/>
      <c r="AS776" s="24"/>
      <c r="AT776" s="24"/>
      <c r="AU776" s="24"/>
      <c r="AV776" s="24"/>
      <c r="AW776" s="24"/>
      <c r="AX776" s="24"/>
      <c r="AY776" s="24"/>
      <c r="AZ776" s="24"/>
      <c r="BA776" s="24"/>
      <c r="BB776" s="24"/>
      <c r="BC776" s="24"/>
      <c r="BD776" s="24"/>
      <c r="BE776" s="24"/>
      <c r="BF776" s="24"/>
      <c r="BG776" s="24"/>
      <c r="BH776" s="24"/>
      <c r="BI776" s="24"/>
      <c r="BJ776" s="24"/>
      <c r="BK776" s="24"/>
      <c r="BL776" s="24"/>
      <c r="BM776" s="24"/>
      <c r="BN776" s="24"/>
      <c r="BO776" s="24"/>
      <c r="BP776" s="24"/>
      <c r="BQ776" s="24"/>
      <c r="BR776" s="24"/>
      <c r="BS776" s="24"/>
    </row>
    <row r="777" spans="1:71" s="172" customFormat="1" x14ac:dyDescent="0.25">
      <c r="A777" s="9"/>
      <c r="B777" s="158"/>
      <c r="C777" s="21"/>
      <c r="D777" s="234"/>
      <c r="E777" s="235" t="s">
        <v>479</v>
      </c>
      <c r="F777" s="234"/>
      <c r="G777" s="234"/>
      <c r="H777" s="20"/>
      <c r="I777" s="21"/>
      <c r="J777" s="22"/>
      <c r="K777" s="24"/>
      <c r="L777" s="24"/>
      <c r="M777" s="24"/>
      <c r="N777" s="24"/>
      <c r="O777" s="24"/>
      <c r="P777" s="24"/>
      <c r="Q777" s="24"/>
      <c r="R777" s="24"/>
      <c r="S777" s="24"/>
      <c r="T777" s="24"/>
      <c r="U777" s="24"/>
      <c r="V777" s="24"/>
      <c r="W777" s="24"/>
      <c r="X777" s="24"/>
      <c r="Y777" s="24"/>
      <c r="Z777" s="24"/>
      <c r="AA777" s="24"/>
      <c r="AB777" s="24"/>
      <c r="AC777" s="24"/>
      <c r="AD777" s="24"/>
      <c r="AE777" s="24"/>
      <c r="AF777" s="24"/>
      <c r="AG777" s="24"/>
      <c r="AH777" s="24"/>
      <c r="AI777" s="24"/>
      <c r="AJ777" s="24"/>
      <c r="AK777" s="24"/>
      <c r="AL777" s="24"/>
      <c r="AM777" s="24"/>
      <c r="AN777" s="24"/>
      <c r="AO777" s="24"/>
      <c r="AP777" s="24"/>
      <c r="AQ777" s="24"/>
      <c r="AR777" s="24"/>
      <c r="AS777" s="24"/>
      <c r="AT777" s="24"/>
      <c r="AU777" s="24"/>
      <c r="AV777" s="24"/>
      <c r="AW777" s="24"/>
      <c r="AX777" s="24"/>
      <c r="AY777" s="24"/>
      <c r="AZ777" s="24"/>
      <c r="BA777" s="24"/>
      <c r="BB777" s="24"/>
      <c r="BC777" s="24"/>
      <c r="BD777" s="24"/>
      <c r="BE777" s="24"/>
      <c r="BF777" s="24"/>
      <c r="BG777" s="24"/>
      <c r="BH777" s="24"/>
      <c r="BI777" s="24"/>
      <c r="BJ777" s="24"/>
      <c r="BK777" s="24"/>
      <c r="BL777" s="24"/>
      <c r="BM777" s="24"/>
      <c r="BN777" s="24"/>
      <c r="BO777" s="24"/>
      <c r="BP777" s="24"/>
      <c r="BQ777" s="24"/>
      <c r="BR777" s="24"/>
      <c r="BS777" s="24"/>
    </row>
    <row r="778" spans="1:71" s="172" customFormat="1" x14ac:dyDescent="0.25">
      <c r="A778" s="9"/>
      <c r="B778" s="158"/>
      <c r="C778" s="21"/>
      <c r="D778" s="234"/>
      <c r="E778" s="235" t="s">
        <v>478</v>
      </c>
      <c r="F778" s="234"/>
      <c r="G778" s="234"/>
      <c r="H778" s="20"/>
      <c r="I778" s="21"/>
      <c r="J778" s="22"/>
      <c r="K778" s="24"/>
      <c r="L778" s="24"/>
      <c r="M778" s="24"/>
      <c r="N778" s="24"/>
      <c r="O778" s="24"/>
      <c r="P778" s="24"/>
      <c r="Q778" s="24"/>
      <c r="R778" s="24"/>
      <c r="S778" s="24"/>
      <c r="T778" s="24"/>
      <c r="U778" s="24"/>
      <c r="V778" s="24"/>
      <c r="W778" s="24"/>
      <c r="X778" s="24"/>
      <c r="Y778" s="24"/>
      <c r="Z778" s="24"/>
      <c r="AA778" s="24"/>
      <c r="AB778" s="24"/>
      <c r="AC778" s="24"/>
      <c r="AD778" s="24"/>
      <c r="AE778" s="24"/>
      <c r="AF778" s="24"/>
      <c r="AG778" s="24"/>
      <c r="AH778" s="24"/>
      <c r="AI778" s="24"/>
      <c r="AJ778" s="24"/>
      <c r="AK778" s="24"/>
      <c r="AL778" s="24"/>
      <c r="AM778" s="24"/>
      <c r="AN778" s="24"/>
      <c r="AO778" s="24"/>
      <c r="AP778" s="24"/>
      <c r="AQ778" s="24"/>
      <c r="AR778" s="24"/>
      <c r="AS778" s="24"/>
      <c r="AT778" s="24"/>
      <c r="AU778" s="24"/>
      <c r="AV778" s="24"/>
      <c r="AW778" s="24"/>
      <c r="AX778" s="24"/>
      <c r="AY778" s="24"/>
      <c r="AZ778" s="24"/>
      <c r="BA778" s="24"/>
      <c r="BB778" s="24"/>
      <c r="BC778" s="24"/>
      <c r="BD778" s="24"/>
      <c r="BE778" s="24"/>
      <c r="BF778" s="24"/>
      <c r="BG778" s="24"/>
      <c r="BH778" s="24"/>
      <c r="BI778" s="24"/>
      <c r="BJ778" s="24"/>
      <c r="BK778" s="24"/>
      <c r="BL778" s="24"/>
      <c r="BM778" s="24"/>
      <c r="BN778" s="24"/>
      <c r="BO778" s="24"/>
      <c r="BP778" s="24"/>
      <c r="BQ778" s="24"/>
      <c r="BR778" s="24"/>
      <c r="BS778" s="24"/>
    </row>
    <row r="779" spans="1:71" s="172" customFormat="1" ht="34.5" customHeight="1" x14ac:dyDescent="0.25">
      <c r="A779" s="9"/>
      <c r="B779" s="158"/>
      <c r="C779" s="21"/>
      <c r="D779" s="248" t="s">
        <v>532</v>
      </c>
      <c r="E779" s="248"/>
      <c r="F779" s="248"/>
      <c r="G779" s="248"/>
      <c r="H779" s="201" t="s">
        <v>1</v>
      </c>
      <c r="I779" s="21"/>
      <c r="J779" s="22" t="s">
        <v>631</v>
      </c>
      <c r="K779" s="24"/>
      <c r="L779" s="24"/>
      <c r="M779" s="24"/>
      <c r="N779" s="24"/>
      <c r="O779" s="24"/>
      <c r="P779" s="24"/>
      <c r="Q779" s="24"/>
      <c r="R779" s="24"/>
      <c r="S779" s="24"/>
      <c r="T779" s="24"/>
      <c r="U779" s="24"/>
      <c r="V779" s="24"/>
      <c r="W779" s="24"/>
      <c r="X779" s="24"/>
      <c r="Y779" s="24"/>
      <c r="Z779" s="24"/>
      <c r="AA779" s="24"/>
      <c r="AB779" s="24"/>
      <c r="AC779" s="24"/>
      <c r="AD779" s="24"/>
      <c r="AE779" s="24"/>
      <c r="AF779" s="24"/>
      <c r="AG779" s="24"/>
      <c r="AH779" s="24"/>
      <c r="AI779" s="24"/>
      <c r="AJ779" s="24"/>
      <c r="AK779" s="24"/>
      <c r="AL779" s="24"/>
      <c r="AM779" s="24"/>
      <c r="AN779" s="24"/>
      <c r="AO779" s="24"/>
      <c r="AP779" s="24"/>
      <c r="AQ779" s="24"/>
      <c r="AR779" s="24"/>
      <c r="AS779" s="24"/>
      <c r="AT779" s="24"/>
      <c r="AU779" s="24"/>
      <c r="AV779" s="24"/>
      <c r="AW779" s="24"/>
      <c r="AX779" s="24"/>
      <c r="AY779" s="24"/>
      <c r="AZ779" s="24"/>
      <c r="BA779" s="24"/>
      <c r="BB779" s="24"/>
      <c r="BC779" s="24"/>
      <c r="BD779" s="24"/>
      <c r="BE779" s="24"/>
      <c r="BF779" s="24"/>
      <c r="BG779" s="24"/>
      <c r="BH779" s="24"/>
      <c r="BI779" s="24"/>
      <c r="BJ779" s="24"/>
      <c r="BK779" s="24"/>
      <c r="BL779" s="24"/>
      <c r="BM779" s="24"/>
      <c r="BN779" s="24"/>
      <c r="BO779" s="24"/>
      <c r="BP779" s="24"/>
      <c r="BQ779" s="24"/>
      <c r="BR779" s="24"/>
      <c r="BS779" s="24"/>
    </row>
    <row r="780" spans="1:71" s="172" customFormat="1" x14ac:dyDescent="0.25">
      <c r="A780" s="9"/>
      <c r="B780" s="158"/>
      <c r="C780" s="21"/>
      <c r="D780" s="237" t="s">
        <v>533</v>
      </c>
      <c r="E780" s="236"/>
      <c r="F780" s="236"/>
      <c r="G780" s="236"/>
      <c r="H780" s="201" t="s">
        <v>0</v>
      </c>
      <c r="I780" s="21"/>
      <c r="J780" s="22"/>
      <c r="K780" s="24"/>
      <c r="L780" s="24"/>
      <c r="M780" s="24"/>
      <c r="N780" s="24"/>
      <c r="O780" s="24"/>
      <c r="P780" s="24"/>
      <c r="Q780" s="24"/>
      <c r="R780" s="24"/>
      <c r="S780" s="24"/>
      <c r="T780" s="24"/>
      <c r="U780" s="24"/>
      <c r="V780" s="24"/>
      <c r="W780" s="24"/>
      <c r="X780" s="24"/>
      <c r="Y780" s="24"/>
      <c r="Z780" s="24"/>
      <c r="AA780" s="24"/>
      <c r="AB780" s="24"/>
      <c r="AC780" s="24"/>
      <c r="AD780" s="24"/>
      <c r="AE780" s="24"/>
      <c r="AF780" s="24"/>
      <c r="AG780" s="24"/>
      <c r="AH780" s="24"/>
      <c r="AI780" s="24"/>
      <c r="AJ780" s="24"/>
      <c r="AK780" s="24"/>
      <c r="AL780" s="24"/>
      <c r="AM780" s="24"/>
      <c r="AN780" s="24"/>
      <c r="AO780" s="24"/>
      <c r="AP780" s="24"/>
      <c r="AQ780" s="24"/>
      <c r="AR780" s="24"/>
      <c r="AS780" s="24"/>
      <c r="AT780" s="24"/>
      <c r="AU780" s="24"/>
      <c r="AV780" s="24"/>
      <c r="AW780" s="24"/>
      <c r="AX780" s="24"/>
      <c r="AY780" s="24"/>
      <c r="AZ780" s="24"/>
      <c r="BA780" s="24"/>
      <c r="BB780" s="24"/>
      <c r="BC780" s="24"/>
      <c r="BD780" s="24"/>
      <c r="BE780" s="24"/>
      <c r="BF780" s="24"/>
      <c r="BG780" s="24"/>
      <c r="BH780" s="24"/>
      <c r="BI780" s="24"/>
      <c r="BJ780" s="24"/>
      <c r="BK780" s="24"/>
      <c r="BL780" s="24"/>
      <c r="BM780" s="24"/>
      <c r="BN780" s="24"/>
      <c r="BO780" s="24"/>
      <c r="BP780" s="24"/>
      <c r="BQ780" s="24"/>
      <c r="BR780" s="24"/>
      <c r="BS780" s="24"/>
    </row>
    <row r="781" spans="1:71" s="172" customFormat="1" x14ac:dyDescent="0.25">
      <c r="A781" s="9"/>
      <c r="B781" s="158"/>
      <c r="C781" s="21"/>
      <c r="D781" s="237" t="s">
        <v>535</v>
      </c>
      <c r="E781" s="236"/>
      <c r="F781" s="236"/>
      <c r="G781" s="236"/>
      <c r="H781" s="201" t="s">
        <v>1</v>
      </c>
      <c r="I781" s="21"/>
      <c r="J781" s="22" t="s">
        <v>632</v>
      </c>
      <c r="K781" s="24"/>
      <c r="L781" s="24"/>
      <c r="M781" s="24"/>
      <c r="N781" s="24"/>
      <c r="O781" s="24"/>
      <c r="P781" s="24"/>
      <c r="Q781" s="24"/>
      <c r="R781" s="24"/>
      <c r="S781" s="24"/>
      <c r="T781" s="24"/>
      <c r="U781" s="24"/>
      <c r="V781" s="24"/>
      <c r="W781" s="24"/>
      <c r="X781" s="24"/>
      <c r="Y781" s="24"/>
      <c r="Z781" s="24"/>
      <c r="AA781" s="24"/>
      <c r="AB781" s="24"/>
      <c r="AC781" s="24"/>
      <c r="AD781" s="24"/>
      <c r="AE781" s="24"/>
      <c r="AF781" s="24"/>
      <c r="AG781" s="24"/>
      <c r="AH781" s="24"/>
      <c r="AI781" s="24"/>
      <c r="AJ781" s="24"/>
      <c r="AK781" s="24"/>
      <c r="AL781" s="24"/>
      <c r="AM781" s="24"/>
      <c r="AN781" s="24"/>
      <c r="AO781" s="24"/>
      <c r="AP781" s="24"/>
      <c r="AQ781" s="24"/>
      <c r="AR781" s="24"/>
      <c r="AS781" s="24"/>
      <c r="AT781" s="24"/>
      <c r="AU781" s="24"/>
      <c r="AV781" s="24"/>
      <c r="AW781" s="24"/>
      <c r="AX781" s="24"/>
      <c r="AY781" s="24"/>
      <c r="AZ781" s="24"/>
      <c r="BA781" s="24"/>
      <c r="BB781" s="24"/>
      <c r="BC781" s="24"/>
      <c r="BD781" s="24"/>
      <c r="BE781" s="24"/>
      <c r="BF781" s="24"/>
      <c r="BG781" s="24"/>
      <c r="BH781" s="24"/>
      <c r="BI781" s="24"/>
      <c r="BJ781" s="24"/>
      <c r="BK781" s="24"/>
      <c r="BL781" s="24"/>
      <c r="BM781" s="24"/>
      <c r="BN781" s="24"/>
      <c r="BO781" s="24"/>
      <c r="BP781" s="24"/>
      <c r="BQ781" s="24"/>
      <c r="BR781" s="24"/>
      <c r="BS781" s="24"/>
    </row>
    <row r="782" spans="1:71" s="172" customFormat="1" x14ac:dyDescent="0.25">
      <c r="A782" s="9"/>
      <c r="B782" s="158"/>
      <c r="C782" s="21"/>
      <c r="D782" s="237" t="s">
        <v>537</v>
      </c>
      <c r="E782" s="236"/>
      <c r="F782" s="236"/>
      <c r="G782" s="236"/>
      <c r="H782" s="201" t="s">
        <v>0</v>
      </c>
      <c r="I782" s="21"/>
      <c r="J782" s="22"/>
      <c r="K782" s="24"/>
      <c r="L782" s="24"/>
      <c r="M782" s="24"/>
      <c r="N782" s="24"/>
      <c r="O782" s="24"/>
      <c r="P782" s="24"/>
      <c r="Q782" s="24"/>
      <c r="R782" s="24"/>
      <c r="S782" s="24"/>
      <c r="T782" s="24"/>
      <c r="U782" s="24"/>
      <c r="V782" s="24"/>
      <c r="W782" s="24"/>
      <c r="X782" s="24"/>
      <c r="Y782" s="24"/>
      <c r="Z782" s="24"/>
      <c r="AA782" s="24"/>
      <c r="AB782" s="24"/>
      <c r="AC782" s="24"/>
      <c r="AD782" s="24"/>
      <c r="AE782" s="24"/>
      <c r="AF782" s="24"/>
      <c r="AG782" s="24"/>
      <c r="AH782" s="24"/>
      <c r="AI782" s="24"/>
      <c r="AJ782" s="24"/>
      <c r="AK782" s="24"/>
      <c r="AL782" s="24"/>
      <c r="AM782" s="24"/>
      <c r="AN782" s="24"/>
      <c r="AO782" s="24"/>
      <c r="AP782" s="24"/>
      <c r="AQ782" s="24"/>
      <c r="AR782" s="24"/>
      <c r="AS782" s="24"/>
      <c r="AT782" s="24"/>
      <c r="AU782" s="24"/>
      <c r="AV782" s="24"/>
      <c r="AW782" s="24"/>
      <c r="AX782" s="24"/>
      <c r="AY782" s="24"/>
      <c r="AZ782" s="24"/>
      <c r="BA782" s="24"/>
      <c r="BB782" s="24"/>
      <c r="BC782" s="24"/>
      <c r="BD782" s="24"/>
      <c r="BE782" s="24"/>
      <c r="BF782" s="24"/>
      <c r="BG782" s="24"/>
      <c r="BH782" s="24"/>
      <c r="BI782" s="24"/>
      <c r="BJ782" s="24"/>
      <c r="BK782" s="24"/>
      <c r="BL782" s="24"/>
      <c r="BM782" s="24"/>
      <c r="BN782" s="24"/>
      <c r="BO782" s="24"/>
      <c r="BP782" s="24"/>
      <c r="BQ782" s="24"/>
      <c r="BR782" s="24"/>
      <c r="BS782" s="24"/>
    </row>
    <row r="783" spans="1:71" s="172" customFormat="1" x14ac:dyDescent="0.25">
      <c r="A783" s="9"/>
      <c r="B783" s="158"/>
      <c r="C783" s="21"/>
      <c r="D783" s="237" t="s">
        <v>536</v>
      </c>
      <c r="E783" s="236"/>
      <c r="F783" s="236"/>
      <c r="G783" s="236"/>
      <c r="H783" s="201" t="s">
        <v>8</v>
      </c>
      <c r="I783" s="21"/>
      <c r="J783" s="22" t="s">
        <v>632</v>
      </c>
      <c r="K783" s="24"/>
      <c r="L783" s="24"/>
      <c r="M783" s="24"/>
      <c r="N783" s="24"/>
      <c r="O783" s="24"/>
      <c r="P783" s="24"/>
      <c r="Q783" s="24"/>
      <c r="R783" s="24"/>
      <c r="S783" s="24"/>
      <c r="T783" s="24"/>
      <c r="U783" s="24"/>
      <c r="V783" s="24"/>
      <c r="W783" s="24"/>
      <c r="X783" s="24"/>
      <c r="Y783" s="24"/>
      <c r="Z783" s="24"/>
      <c r="AA783" s="24"/>
      <c r="AB783" s="24"/>
      <c r="AC783" s="24"/>
      <c r="AD783" s="24"/>
      <c r="AE783" s="24"/>
      <c r="AF783" s="24"/>
      <c r="AG783" s="24"/>
      <c r="AH783" s="24"/>
      <c r="AI783" s="24"/>
      <c r="AJ783" s="24"/>
      <c r="AK783" s="24"/>
      <c r="AL783" s="24"/>
      <c r="AM783" s="24"/>
      <c r="AN783" s="24"/>
      <c r="AO783" s="24"/>
      <c r="AP783" s="24"/>
      <c r="AQ783" s="24"/>
      <c r="AR783" s="24"/>
      <c r="AS783" s="24"/>
      <c r="AT783" s="24"/>
      <c r="AU783" s="24"/>
      <c r="AV783" s="24"/>
      <c r="AW783" s="24"/>
      <c r="AX783" s="24"/>
      <c r="AY783" s="24"/>
      <c r="AZ783" s="24"/>
      <c r="BA783" s="24"/>
      <c r="BB783" s="24"/>
      <c r="BC783" s="24"/>
      <c r="BD783" s="24"/>
      <c r="BE783" s="24"/>
      <c r="BF783" s="24"/>
      <c r="BG783" s="24"/>
      <c r="BH783" s="24"/>
      <c r="BI783" s="24"/>
      <c r="BJ783" s="24"/>
      <c r="BK783" s="24"/>
      <c r="BL783" s="24"/>
      <c r="BM783" s="24"/>
      <c r="BN783" s="24"/>
      <c r="BO783" s="24"/>
      <c r="BP783" s="24"/>
      <c r="BQ783" s="24"/>
      <c r="BR783" s="24"/>
      <c r="BS783" s="24"/>
    </row>
    <row r="784" spans="1:71" s="172" customFormat="1" x14ac:dyDescent="0.25">
      <c r="A784" s="9"/>
      <c r="B784" s="158"/>
      <c r="C784" s="21"/>
      <c r="D784" s="237" t="s">
        <v>538</v>
      </c>
      <c r="E784" s="236"/>
      <c r="F784" s="236"/>
      <c r="G784" s="236"/>
      <c r="H784" s="201" t="s">
        <v>0</v>
      </c>
      <c r="I784" s="21"/>
      <c r="J784" s="22"/>
      <c r="K784" s="24"/>
      <c r="L784" s="24"/>
      <c r="M784" s="24"/>
      <c r="N784" s="24"/>
      <c r="O784" s="24"/>
      <c r="P784" s="24"/>
      <c r="Q784" s="24"/>
      <c r="R784" s="24"/>
      <c r="S784" s="24"/>
      <c r="T784" s="24"/>
      <c r="U784" s="24"/>
      <c r="V784" s="24"/>
      <c r="W784" s="24"/>
      <c r="X784" s="24"/>
      <c r="Y784" s="24"/>
      <c r="Z784" s="24"/>
      <c r="AA784" s="24"/>
      <c r="AB784" s="24"/>
      <c r="AC784" s="24"/>
      <c r="AD784" s="24"/>
      <c r="AE784" s="24"/>
      <c r="AF784" s="24"/>
      <c r="AG784" s="24"/>
      <c r="AH784" s="24"/>
      <c r="AI784" s="24"/>
      <c r="AJ784" s="24"/>
      <c r="AK784" s="24"/>
      <c r="AL784" s="24"/>
      <c r="AM784" s="24"/>
      <c r="AN784" s="24"/>
      <c r="AO784" s="24"/>
      <c r="AP784" s="24"/>
      <c r="AQ784" s="24"/>
      <c r="AR784" s="24"/>
      <c r="AS784" s="24"/>
      <c r="AT784" s="24"/>
      <c r="AU784" s="24"/>
      <c r="AV784" s="24"/>
      <c r="AW784" s="24"/>
      <c r="AX784" s="24"/>
      <c r="AY784" s="24"/>
      <c r="AZ784" s="24"/>
      <c r="BA784" s="24"/>
      <c r="BB784" s="24"/>
      <c r="BC784" s="24"/>
      <c r="BD784" s="24"/>
      <c r="BE784" s="24"/>
      <c r="BF784" s="24"/>
      <c r="BG784" s="24"/>
      <c r="BH784" s="24"/>
      <c r="BI784" s="24"/>
      <c r="BJ784" s="24"/>
      <c r="BK784" s="24"/>
      <c r="BL784" s="24"/>
      <c r="BM784" s="24"/>
      <c r="BN784" s="24"/>
      <c r="BO784" s="24"/>
      <c r="BP784" s="24"/>
      <c r="BQ784" s="24"/>
      <c r="BR784" s="24"/>
      <c r="BS784" s="24"/>
    </row>
    <row r="785" spans="1:71" s="10" customFormat="1" ht="15.75" thickBot="1" x14ac:dyDescent="0.3">
      <c r="A785" s="9"/>
      <c r="B785" s="159"/>
      <c r="C785" s="160"/>
      <c r="D785" s="184"/>
      <c r="E785" s="63"/>
      <c r="F785" s="185"/>
      <c r="G785" s="161"/>
      <c r="H785" s="162"/>
      <c r="I785" s="160"/>
      <c r="J785" s="163"/>
      <c r="K785" s="24"/>
      <c r="L785" s="24"/>
      <c r="M785" s="24"/>
      <c r="N785" s="24"/>
      <c r="O785" s="24"/>
      <c r="P785" s="24"/>
      <c r="Q785" s="24"/>
      <c r="R785" s="24"/>
      <c r="S785" s="24"/>
      <c r="T785" s="24"/>
      <c r="U785" s="24"/>
      <c r="V785" s="24"/>
      <c r="W785" s="24"/>
      <c r="X785" s="24"/>
      <c r="Y785" s="24"/>
      <c r="Z785" s="24"/>
      <c r="AA785" s="24"/>
      <c r="AB785" s="24"/>
      <c r="AC785" s="24"/>
      <c r="AD785" s="24"/>
      <c r="AE785" s="24"/>
      <c r="AF785" s="24"/>
      <c r="AG785" s="24"/>
      <c r="AH785" s="24"/>
      <c r="AI785" s="24"/>
      <c r="AJ785" s="24"/>
      <c r="AK785" s="24"/>
      <c r="AL785" s="24"/>
      <c r="AM785" s="24"/>
      <c r="AN785" s="24"/>
      <c r="AO785" s="24"/>
      <c r="AP785" s="24"/>
      <c r="AQ785" s="24"/>
      <c r="AR785" s="24"/>
      <c r="AS785" s="24"/>
      <c r="AT785" s="24"/>
      <c r="AU785" s="24"/>
      <c r="AV785" s="24"/>
      <c r="AW785" s="24"/>
      <c r="AX785" s="24"/>
      <c r="AY785" s="24"/>
      <c r="AZ785" s="24"/>
      <c r="BA785" s="24"/>
      <c r="BB785" s="24"/>
      <c r="BC785" s="24"/>
      <c r="BD785" s="24"/>
      <c r="BE785" s="24"/>
      <c r="BF785" s="24"/>
      <c r="BG785" s="24"/>
      <c r="BH785" s="24"/>
      <c r="BI785" s="24"/>
      <c r="BJ785" s="24"/>
      <c r="BK785" s="24"/>
      <c r="BL785" s="24"/>
      <c r="BM785" s="24"/>
      <c r="BN785" s="24"/>
      <c r="BO785" s="24"/>
      <c r="BP785" s="24"/>
      <c r="BQ785" s="24"/>
      <c r="BR785" s="24"/>
      <c r="BS785" s="24"/>
    </row>
    <row r="786" spans="1:71" s="10" customFormat="1" ht="15.75" thickBot="1" x14ac:dyDescent="0.3">
      <c r="A786" s="9"/>
      <c r="B786" s="145"/>
      <c r="C786" s="63"/>
      <c r="D786" s="63"/>
      <c r="E786" s="57"/>
      <c r="F786" s="57"/>
      <c r="G786" s="57"/>
      <c r="H786" s="213"/>
      <c r="I786" s="63"/>
      <c r="J786" s="63"/>
      <c r="K786" s="26"/>
      <c r="L786" s="24"/>
      <c r="M786" s="24"/>
      <c r="N786" s="24"/>
      <c r="O786" s="24"/>
      <c r="P786" s="24"/>
      <c r="Q786" s="24"/>
      <c r="R786" s="24"/>
      <c r="S786" s="24"/>
      <c r="T786" s="24"/>
      <c r="U786" s="24"/>
      <c r="V786" s="24"/>
      <c r="W786" s="24"/>
      <c r="X786" s="24"/>
      <c r="Y786" s="24"/>
      <c r="Z786" s="24"/>
      <c r="AA786" s="24"/>
      <c r="AB786" s="24"/>
      <c r="AC786" s="24"/>
      <c r="AD786" s="24"/>
      <c r="AE786" s="24"/>
      <c r="AF786" s="24"/>
      <c r="AG786" s="24"/>
      <c r="AH786" s="24"/>
      <c r="AI786" s="24"/>
      <c r="AJ786" s="24"/>
      <c r="AK786" s="24"/>
      <c r="AL786" s="24"/>
      <c r="AM786" s="24"/>
      <c r="AN786" s="24"/>
      <c r="AO786" s="24"/>
      <c r="AP786" s="24"/>
      <c r="AQ786" s="24"/>
      <c r="AR786" s="24"/>
      <c r="AS786" s="24"/>
      <c r="AT786" s="24"/>
      <c r="AU786" s="24"/>
      <c r="AV786" s="24"/>
      <c r="AW786" s="24"/>
      <c r="AX786" s="24"/>
      <c r="AY786" s="24"/>
      <c r="AZ786" s="24"/>
      <c r="BA786" s="24"/>
      <c r="BB786" s="24"/>
      <c r="BC786" s="24"/>
      <c r="BD786" s="24"/>
      <c r="BE786" s="24"/>
      <c r="BF786" s="24"/>
      <c r="BG786" s="24"/>
      <c r="BH786" s="24"/>
      <c r="BI786" s="24"/>
      <c r="BJ786" s="24"/>
      <c r="BK786" s="24"/>
      <c r="BL786" s="24"/>
      <c r="BM786" s="24"/>
      <c r="BN786" s="24"/>
      <c r="BO786" s="24"/>
      <c r="BP786" s="24"/>
      <c r="BQ786" s="24"/>
      <c r="BR786" s="24"/>
      <c r="BS786" s="24"/>
    </row>
    <row r="787" spans="1:71" s="10" customFormat="1" ht="15.75" thickBot="1" x14ac:dyDescent="0.3">
      <c r="A787" s="9"/>
      <c r="B787" s="137">
        <f>B480+1</f>
        <v>20</v>
      </c>
      <c r="C787" s="100" t="s">
        <v>303</v>
      </c>
      <c r="D787" s="54"/>
      <c r="E787" s="55"/>
      <c r="F787" s="55"/>
      <c r="G787" s="55"/>
      <c r="H787" s="210" t="s">
        <v>268</v>
      </c>
      <c r="I787" s="35" t="s">
        <v>272</v>
      </c>
      <c r="J787" s="56" t="s">
        <v>2</v>
      </c>
      <c r="K787" s="26"/>
      <c r="L787" s="24"/>
      <c r="M787" s="24"/>
      <c r="N787" s="24"/>
      <c r="O787" s="24"/>
      <c r="P787" s="24"/>
      <c r="Q787" s="24"/>
      <c r="R787" s="24"/>
      <c r="S787" s="24"/>
      <c r="T787" s="24"/>
      <c r="U787" s="24"/>
      <c r="V787" s="24"/>
      <c r="W787" s="24"/>
      <c r="X787" s="24"/>
      <c r="Y787" s="24"/>
      <c r="Z787" s="24"/>
      <c r="AA787" s="24"/>
      <c r="AB787" s="24"/>
      <c r="AC787" s="24"/>
      <c r="AD787" s="24"/>
      <c r="AE787" s="24"/>
      <c r="AF787" s="24"/>
      <c r="AG787" s="24"/>
      <c r="AH787" s="24"/>
      <c r="AI787" s="24"/>
      <c r="AJ787" s="24"/>
      <c r="AK787" s="24"/>
      <c r="AL787" s="24"/>
      <c r="AM787" s="24"/>
      <c r="AN787" s="24"/>
      <c r="AO787" s="24"/>
      <c r="AP787" s="24"/>
      <c r="AQ787" s="24"/>
      <c r="AR787" s="24"/>
      <c r="AS787" s="24"/>
      <c r="AT787" s="24"/>
      <c r="AU787" s="24"/>
      <c r="AV787" s="24"/>
      <c r="AW787" s="24"/>
      <c r="AX787" s="24"/>
      <c r="AY787" s="24"/>
      <c r="AZ787" s="24"/>
      <c r="BA787" s="24"/>
      <c r="BB787" s="24"/>
      <c r="BC787" s="24"/>
      <c r="BD787" s="24"/>
      <c r="BE787" s="24"/>
      <c r="BF787" s="24"/>
      <c r="BG787" s="24"/>
      <c r="BH787" s="24"/>
      <c r="BI787" s="24"/>
      <c r="BJ787" s="24"/>
      <c r="BK787" s="24"/>
      <c r="BL787" s="24"/>
      <c r="BM787" s="24"/>
      <c r="BN787" s="24"/>
      <c r="BO787" s="24"/>
      <c r="BP787" s="24"/>
      <c r="BQ787" s="24"/>
      <c r="BR787" s="24"/>
      <c r="BS787" s="24"/>
    </row>
    <row r="788" spans="1:71" x14ac:dyDescent="0.25">
      <c r="B788" s="138">
        <f>B787+0.01</f>
        <v>20.010000000000002</v>
      </c>
      <c r="C788" s="122" t="s">
        <v>62</v>
      </c>
      <c r="D788" s="59"/>
      <c r="E788" s="60"/>
      <c r="F788" s="60"/>
      <c r="G788" s="60"/>
      <c r="H788" s="218"/>
      <c r="I788" s="59"/>
      <c r="J788" s="61"/>
    </row>
    <row r="789" spans="1:71" x14ac:dyDescent="0.25">
      <c r="B789" s="79"/>
      <c r="C789" s="65"/>
      <c r="D789" s="70" t="s">
        <v>30</v>
      </c>
      <c r="E789" s="67"/>
      <c r="F789" s="67"/>
      <c r="G789" s="67"/>
      <c r="H789" s="200" t="s">
        <v>0</v>
      </c>
      <c r="J789" s="68"/>
    </row>
    <row r="790" spans="1:71" x14ac:dyDescent="0.25">
      <c r="B790" s="79"/>
      <c r="C790" s="65"/>
      <c r="D790" s="70" t="s">
        <v>31</v>
      </c>
      <c r="E790" s="67"/>
      <c r="F790" s="67"/>
      <c r="G790" s="67"/>
      <c r="H790" s="200" t="s">
        <v>0</v>
      </c>
      <c r="J790" s="68"/>
    </row>
    <row r="791" spans="1:71" x14ac:dyDescent="0.25">
      <c r="B791" s="79">
        <f>B788+0.01</f>
        <v>20.020000000000003</v>
      </c>
      <c r="C791" s="69" t="s">
        <v>149</v>
      </c>
      <c r="D791" s="66"/>
      <c r="E791" s="66"/>
      <c r="F791" s="67"/>
      <c r="G791" s="67"/>
      <c r="H791" s="200" t="s">
        <v>0</v>
      </c>
      <c r="J791" s="68"/>
    </row>
    <row r="792" spans="1:71" x14ac:dyDescent="0.25">
      <c r="B792" s="79">
        <f>B791+0.01</f>
        <v>20.030000000000005</v>
      </c>
      <c r="C792" s="142" t="s">
        <v>583</v>
      </c>
      <c r="D792" s="66"/>
      <c r="E792" s="66"/>
      <c r="F792" s="67"/>
      <c r="G792" s="67"/>
      <c r="H792" s="200"/>
      <c r="J792" s="68"/>
    </row>
    <row r="793" spans="1:71" x14ac:dyDescent="0.25">
      <c r="B793" s="79"/>
      <c r="C793" s="66"/>
      <c r="E793" s="70" t="s">
        <v>565</v>
      </c>
      <c r="F793" s="67"/>
      <c r="G793" s="67"/>
      <c r="H793" s="200" t="s">
        <v>0</v>
      </c>
      <c r="J793" s="68"/>
    </row>
    <row r="794" spans="1:71" x14ac:dyDescent="0.25">
      <c r="B794" s="79"/>
      <c r="C794" s="66"/>
      <c r="E794" s="66" t="s">
        <v>156</v>
      </c>
      <c r="F794" s="67"/>
      <c r="G794" s="67"/>
      <c r="H794" s="200" t="s">
        <v>0</v>
      </c>
      <c r="J794" s="68"/>
    </row>
    <row r="795" spans="1:71" x14ac:dyDescent="0.25">
      <c r="B795" s="79"/>
      <c r="C795" s="66"/>
      <c r="E795" s="71" t="s">
        <v>566</v>
      </c>
      <c r="F795" s="6"/>
      <c r="G795" s="67"/>
      <c r="H795" s="200" t="s">
        <v>0</v>
      </c>
      <c r="J795" s="68"/>
    </row>
    <row r="796" spans="1:71" x14ac:dyDescent="0.25">
      <c r="B796" s="79"/>
      <c r="C796" s="69"/>
      <c r="E796" s="71" t="s">
        <v>567</v>
      </c>
      <c r="F796" s="67"/>
      <c r="G796" s="67"/>
      <c r="H796" s="200" t="s">
        <v>0</v>
      </c>
      <c r="J796" s="68"/>
    </row>
    <row r="797" spans="1:71" x14ac:dyDescent="0.25">
      <c r="B797" s="79"/>
      <c r="C797" s="69"/>
      <c r="E797" s="71" t="s">
        <v>568</v>
      </c>
      <c r="F797" s="67"/>
      <c r="G797" s="67"/>
      <c r="H797" s="200" t="s">
        <v>1</v>
      </c>
      <c r="J797" s="68" t="s">
        <v>610</v>
      </c>
    </row>
    <row r="798" spans="1:71" x14ac:dyDescent="0.25">
      <c r="B798" s="79"/>
      <c r="C798" s="69"/>
      <c r="E798" s="71" t="s">
        <v>569</v>
      </c>
      <c r="F798" s="67"/>
      <c r="G798" s="67"/>
      <c r="H798" s="200" t="s">
        <v>1</v>
      </c>
      <c r="J798" s="68" t="s">
        <v>610</v>
      </c>
    </row>
    <row r="799" spans="1:71" x14ac:dyDescent="0.25">
      <c r="B799" s="79"/>
      <c r="C799" s="69"/>
      <c r="E799" s="71" t="s">
        <v>570</v>
      </c>
      <c r="F799" s="67"/>
      <c r="G799" s="67"/>
      <c r="H799" s="200" t="s">
        <v>0</v>
      </c>
      <c r="J799" s="68"/>
    </row>
    <row r="800" spans="1:71" x14ac:dyDescent="0.25">
      <c r="B800" s="79"/>
      <c r="C800" s="69"/>
      <c r="E800" s="71" t="s">
        <v>571</v>
      </c>
      <c r="F800" s="67"/>
      <c r="G800" s="67"/>
      <c r="H800" s="200" t="s">
        <v>1</v>
      </c>
      <c r="J800" s="68" t="s">
        <v>610</v>
      </c>
    </row>
    <row r="801" spans="2:10" x14ac:dyDescent="0.25">
      <c r="B801" s="79"/>
      <c r="C801" s="69"/>
      <c r="E801" s="71" t="s">
        <v>572</v>
      </c>
      <c r="F801" s="67"/>
      <c r="G801" s="67"/>
      <c r="H801" s="200" t="s">
        <v>0</v>
      </c>
      <c r="J801" s="68"/>
    </row>
    <row r="802" spans="2:10" x14ac:dyDescent="0.25">
      <c r="B802" s="79"/>
      <c r="C802" s="69"/>
      <c r="E802" s="71" t="s">
        <v>573</v>
      </c>
      <c r="F802" s="67"/>
      <c r="G802" s="67"/>
      <c r="H802" s="200" t="s">
        <v>0</v>
      </c>
      <c r="J802" s="68"/>
    </row>
    <row r="803" spans="2:10" x14ac:dyDescent="0.25">
      <c r="B803" s="79"/>
      <c r="C803" s="69"/>
      <c r="E803" s="71" t="s">
        <v>574</v>
      </c>
      <c r="F803" s="67"/>
      <c r="G803" s="67"/>
      <c r="H803" s="200" t="s">
        <v>0</v>
      </c>
      <c r="J803" s="68"/>
    </row>
    <row r="804" spans="2:10" x14ac:dyDescent="0.25">
      <c r="B804" s="79"/>
      <c r="C804" s="69"/>
      <c r="E804" s="71" t="s">
        <v>575</v>
      </c>
      <c r="F804" s="67"/>
      <c r="G804" s="67"/>
      <c r="H804" s="200" t="s">
        <v>0</v>
      </c>
      <c r="J804" s="68"/>
    </row>
    <row r="805" spans="2:10" x14ac:dyDescent="0.25">
      <c r="B805" s="79"/>
      <c r="C805" s="69"/>
      <c r="E805" s="71" t="s">
        <v>576</v>
      </c>
      <c r="F805" s="67"/>
      <c r="G805" s="67"/>
      <c r="H805" s="200" t="s">
        <v>0</v>
      </c>
      <c r="J805" s="68"/>
    </row>
    <row r="806" spans="2:10" x14ac:dyDescent="0.25">
      <c r="B806" s="79"/>
      <c r="C806" s="69"/>
      <c r="E806" s="71" t="s">
        <v>577</v>
      </c>
      <c r="F806" s="67"/>
      <c r="G806" s="67"/>
      <c r="H806" s="200" t="s">
        <v>0</v>
      </c>
      <c r="J806" s="68"/>
    </row>
    <row r="807" spans="2:10" x14ac:dyDescent="0.25">
      <c r="B807" s="79"/>
      <c r="C807" s="69"/>
      <c r="E807" s="71" t="s">
        <v>578</v>
      </c>
      <c r="F807" s="67"/>
      <c r="G807" s="67"/>
      <c r="H807" s="200" t="s">
        <v>0</v>
      </c>
      <c r="J807" s="68"/>
    </row>
    <row r="808" spans="2:10" x14ac:dyDescent="0.25">
      <c r="B808" s="79"/>
      <c r="C808" s="69"/>
      <c r="E808" s="71" t="s">
        <v>579</v>
      </c>
      <c r="F808" s="67"/>
      <c r="G808" s="67"/>
      <c r="H808" s="200" t="s">
        <v>0</v>
      </c>
      <c r="J808" s="68"/>
    </row>
    <row r="809" spans="2:10" x14ac:dyDescent="0.25">
      <c r="B809" s="79"/>
      <c r="C809" s="69"/>
      <c r="E809" s="71" t="s">
        <v>580</v>
      </c>
      <c r="F809" s="67"/>
      <c r="G809" s="67"/>
      <c r="H809" s="200" t="s">
        <v>0</v>
      </c>
      <c r="J809" s="68"/>
    </row>
    <row r="810" spans="2:10" x14ac:dyDescent="0.25">
      <c r="B810" s="79"/>
      <c r="C810" s="69"/>
      <c r="E810" s="71" t="s">
        <v>581</v>
      </c>
      <c r="F810" s="67"/>
      <c r="G810" s="67"/>
      <c r="H810" s="200" t="s">
        <v>0</v>
      </c>
      <c r="J810" s="68"/>
    </row>
    <row r="811" spans="2:10" x14ac:dyDescent="0.25">
      <c r="B811" s="79"/>
      <c r="C811" s="69"/>
      <c r="E811" s="71" t="s">
        <v>582</v>
      </c>
      <c r="F811" s="67"/>
      <c r="G811" s="67"/>
      <c r="H811" s="200" t="s">
        <v>0</v>
      </c>
      <c r="J811" s="68"/>
    </row>
    <row r="812" spans="2:10" x14ac:dyDescent="0.25">
      <c r="B812" s="79"/>
      <c r="C812" s="142"/>
      <c r="D812" s="71" t="s">
        <v>584</v>
      </c>
      <c r="E812" s="66"/>
      <c r="F812" s="67"/>
      <c r="G812" s="67"/>
      <c r="H812" s="200" t="s">
        <v>0</v>
      </c>
      <c r="J812" s="68"/>
    </row>
    <row r="813" spans="2:10" x14ac:dyDescent="0.25">
      <c r="B813" s="79">
        <f>B792+0.01</f>
        <v>20.040000000000006</v>
      </c>
      <c r="C813" s="142" t="s">
        <v>564</v>
      </c>
      <c r="D813" s="71"/>
      <c r="E813" s="66"/>
      <c r="F813" s="67"/>
      <c r="G813" s="67"/>
      <c r="H813" s="200"/>
      <c r="J813" s="68" t="s">
        <v>611</v>
      </c>
    </row>
    <row r="814" spans="2:10" x14ac:dyDescent="0.25">
      <c r="B814" s="79"/>
      <c r="C814" s="69"/>
      <c r="D814" s="71"/>
      <c r="E814" s="66"/>
      <c r="F814" s="67"/>
      <c r="G814" s="67"/>
      <c r="H814" s="200"/>
      <c r="J814" s="68"/>
    </row>
    <row r="815" spans="2:10" x14ac:dyDescent="0.25">
      <c r="B815" s="79"/>
      <c r="C815" s="69"/>
      <c r="D815" s="71"/>
      <c r="E815" s="66"/>
      <c r="F815" s="67"/>
      <c r="G815" s="67"/>
      <c r="H815" s="200"/>
      <c r="J815" s="68"/>
    </row>
    <row r="816" spans="2:10" x14ac:dyDescent="0.25">
      <c r="B816" s="79"/>
      <c r="C816" s="69"/>
      <c r="D816" s="71"/>
      <c r="E816" s="66"/>
      <c r="F816" s="67"/>
      <c r="G816" s="67"/>
      <c r="H816" s="200"/>
      <c r="J816" s="68"/>
    </row>
    <row r="817" spans="1:71" x14ac:dyDescent="0.25">
      <c r="B817" s="79"/>
      <c r="C817" s="69"/>
      <c r="D817" s="71"/>
      <c r="E817" s="66"/>
      <c r="F817" s="67"/>
      <c r="G817" s="67"/>
      <c r="H817" s="200"/>
      <c r="J817" s="68"/>
    </row>
    <row r="818" spans="1:71" x14ac:dyDescent="0.25">
      <c r="B818" s="79"/>
      <c r="C818" s="69"/>
      <c r="D818" s="71"/>
      <c r="E818" s="66"/>
      <c r="F818" s="67"/>
      <c r="G818" s="67"/>
      <c r="H818" s="200"/>
      <c r="J818" s="68"/>
    </row>
    <row r="819" spans="1:71" ht="15.75" thickBot="1" x14ac:dyDescent="0.3">
      <c r="B819" s="80"/>
      <c r="C819" s="62"/>
      <c r="D819" s="63"/>
      <c r="E819" s="57"/>
      <c r="F819" s="57"/>
      <c r="G819" s="57"/>
      <c r="H819" s="216"/>
      <c r="I819" s="63"/>
      <c r="J819" s="58"/>
    </row>
    <row r="820" spans="1:71" ht="15.75" thickBot="1" x14ac:dyDescent="0.3"/>
    <row r="821" spans="1:71" ht="15.75" thickBot="1" x14ac:dyDescent="0.3">
      <c r="B821" s="138">
        <f>B787+1</f>
        <v>21</v>
      </c>
      <c r="C821" s="100" t="s">
        <v>296</v>
      </c>
      <c r="D821" s="54"/>
      <c r="E821" s="55"/>
      <c r="F821" s="55"/>
      <c r="G821" s="55"/>
      <c r="H821" s="210" t="s">
        <v>268</v>
      </c>
      <c r="I821" s="35" t="s">
        <v>272</v>
      </c>
      <c r="J821" s="56" t="s">
        <v>2</v>
      </c>
    </row>
    <row r="822" spans="1:71" x14ac:dyDescent="0.25">
      <c r="B822" s="138">
        <f>B821+0.01</f>
        <v>21.01</v>
      </c>
      <c r="C822" s="142" t="s">
        <v>62</v>
      </c>
      <c r="D822" s="66"/>
      <c r="E822" s="67"/>
      <c r="F822" s="67"/>
      <c r="G822" s="67"/>
      <c r="H822" s="200"/>
      <c r="J822" s="68"/>
    </row>
    <row r="823" spans="1:71" x14ac:dyDescent="0.25">
      <c r="B823" s="79"/>
      <c r="C823" s="66"/>
      <c r="D823" s="70" t="s">
        <v>30</v>
      </c>
      <c r="E823" s="67"/>
      <c r="F823" s="67"/>
      <c r="G823" s="67"/>
      <c r="H823" s="200" t="s">
        <v>0</v>
      </c>
      <c r="J823" s="68"/>
    </row>
    <row r="824" spans="1:71" x14ac:dyDescent="0.25">
      <c r="B824" s="79"/>
      <c r="C824" s="66"/>
      <c r="D824" s="70" t="s">
        <v>31</v>
      </c>
      <c r="E824" s="67"/>
      <c r="F824" s="67"/>
      <c r="G824" s="67"/>
      <c r="H824" s="200" t="s">
        <v>0</v>
      </c>
      <c r="J824" s="68"/>
    </row>
    <row r="825" spans="1:71" ht="15.75" thickBot="1" x14ac:dyDescent="0.3">
      <c r="B825" s="80">
        <f>B822+0.01</f>
        <v>21.020000000000003</v>
      </c>
      <c r="C825" s="148" t="s">
        <v>149</v>
      </c>
      <c r="D825" s="149"/>
      <c r="E825" s="149"/>
      <c r="F825" s="150"/>
      <c r="G825" s="150"/>
      <c r="H825" s="220" t="s">
        <v>1</v>
      </c>
      <c r="I825" s="149"/>
      <c r="J825" s="76"/>
    </row>
    <row r="826" spans="1:71" s="66" customFormat="1" ht="15.75" thickBot="1" x14ac:dyDescent="0.3">
      <c r="A826" s="8"/>
      <c r="B826" s="147"/>
      <c r="C826" s="63"/>
      <c r="D826" s="63"/>
      <c r="E826" s="57"/>
      <c r="F826" s="57"/>
      <c r="G826" s="57"/>
      <c r="H826" s="213"/>
      <c r="I826" s="63"/>
      <c r="J826" s="63"/>
      <c r="K826" s="4"/>
      <c r="L826" s="4"/>
      <c r="M826" s="4"/>
      <c r="N826" s="4"/>
      <c r="O826" s="4"/>
      <c r="P826" s="4"/>
      <c r="Q826" s="4"/>
      <c r="R826" s="4"/>
      <c r="S826" s="4"/>
      <c r="T826" s="4"/>
      <c r="U826" s="4"/>
      <c r="V826" s="4"/>
      <c r="W826" s="4"/>
      <c r="X826" s="4"/>
      <c r="Y826" s="4"/>
      <c r="Z826" s="4"/>
      <c r="AA826" s="4"/>
      <c r="AB826" s="4"/>
      <c r="AC826" s="4"/>
      <c r="AD826" s="4"/>
      <c r="AE826" s="4"/>
      <c r="AF826" s="4"/>
      <c r="AG826" s="4"/>
      <c r="AH826" s="4"/>
      <c r="AI826" s="4"/>
      <c r="AJ826" s="4"/>
      <c r="AK826" s="4"/>
      <c r="AL826" s="4"/>
      <c r="AM826" s="4"/>
      <c r="AN826" s="4"/>
      <c r="AO826" s="4"/>
      <c r="AP826" s="4"/>
      <c r="AQ826" s="4"/>
      <c r="AR826" s="4"/>
      <c r="AS826" s="4"/>
      <c r="AT826" s="4"/>
      <c r="AU826" s="4"/>
      <c r="AV826" s="4"/>
      <c r="AW826" s="4"/>
      <c r="AX826" s="4"/>
      <c r="AY826" s="4"/>
      <c r="AZ826" s="4"/>
      <c r="BA826" s="4"/>
      <c r="BB826" s="4"/>
      <c r="BC826" s="4"/>
      <c r="BD826" s="4"/>
      <c r="BE826" s="4"/>
      <c r="BF826" s="4"/>
      <c r="BG826" s="4"/>
      <c r="BH826" s="4"/>
      <c r="BI826" s="4"/>
      <c r="BJ826" s="4"/>
      <c r="BK826" s="4"/>
      <c r="BL826" s="4"/>
      <c r="BM826" s="4"/>
      <c r="BN826" s="4"/>
      <c r="BO826" s="4"/>
      <c r="BP826" s="4"/>
      <c r="BQ826" s="4"/>
      <c r="BR826" s="4"/>
      <c r="BS826" s="4"/>
    </row>
    <row r="827" spans="1:71" ht="15.75" thickBot="1" x14ac:dyDescent="0.3">
      <c r="B827" s="137">
        <f>B821+1</f>
        <v>22</v>
      </c>
      <c r="C827" s="78" t="s">
        <v>295</v>
      </c>
      <c r="D827" s="78"/>
      <c r="E827" s="12"/>
      <c r="F827" s="55"/>
      <c r="G827" s="55"/>
      <c r="H827" s="210" t="s">
        <v>268</v>
      </c>
      <c r="I827" s="35" t="s">
        <v>272</v>
      </c>
      <c r="J827" s="56" t="s">
        <v>2</v>
      </c>
    </row>
    <row r="828" spans="1:71" x14ac:dyDescent="0.25">
      <c r="B828" s="79">
        <f>B827+0.01</f>
        <v>22.01</v>
      </c>
      <c r="C828" s="142" t="s">
        <v>62</v>
      </c>
      <c r="D828" s="66"/>
      <c r="E828" s="67"/>
      <c r="F828" s="67"/>
      <c r="G828" s="67"/>
      <c r="H828" s="200"/>
      <c r="J828" s="68"/>
    </row>
    <row r="829" spans="1:71" x14ac:dyDescent="0.25">
      <c r="B829" s="79"/>
      <c r="C829" s="66"/>
      <c r="D829" s="70" t="s">
        <v>30</v>
      </c>
      <c r="E829" s="67"/>
      <c r="F829" s="67"/>
      <c r="G829" s="67"/>
      <c r="H829" s="200" t="s">
        <v>0</v>
      </c>
      <c r="J829" s="68"/>
    </row>
    <row r="830" spans="1:71" x14ac:dyDescent="0.25">
      <c r="B830" s="79"/>
      <c r="C830" s="66"/>
      <c r="D830" s="70" t="s">
        <v>31</v>
      </c>
      <c r="E830" s="67"/>
      <c r="F830" s="67"/>
      <c r="G830" s="67"/>
      <c r="H830" s="200" t="s">
        <v>0</v>
      </c>
      <c r="J830" s="68"/>
    </row>
    <row r="831" spans="1:71" x14ac:dyDescent="0.25">
      <c r="B831" s="79"/>
      <c r="C831" s="66"/>
      <c r="D831" s="70" t="s">
        <v>32</v>
      </c>
      <c r="E831" s="67"/>
      <c r="F831" s="67"/>
      <c r="G831" s="67"/>
      <c r="H831" s="200" t="s">
        <v>0</v>
      </c>
      <c r="J831" s="68"/>
    </row>
    <row r="832" spans="1:71" x14ac:dyDescent="0.25">
      <c r="B832" s="79"/>
      <c r="C832" s="66"/>
      <c r="D832" s="70" t="s">
        <v>33</v>
      </c>
      <c r="E832" s="67"/>
      <c r="F832" s="67"/>
      <c r="G832" s="67"/>
      <c r="H832" s="200" t="s">
        <v>0</v>
      </c>
      <c r="J832" s="68"/>
    </row>
    <row r="833" spans="2:10" x14ac:dyDescent="0.25">
      <c r="B833" s="79"/>
      <c r="C833" s="66"/>
      <c r="D833" s="70" t="s">
        <v>59</v>
      </c>
      <c r="E833" s="67"/>
      <c r="F833" s="67"/>
      <c r="G833" s="67"/>
      <c r="H833" s="200" t="s">
        <v>0</v>
      </c>
      <c r="J833" s="68"/>
    </row>
    <row r="834" spans="2:10" x14ac:dyDescent="0.25">
      <c r="B834" s="79"/>
      <c r="C834" s="66"/>
      <c r="D834" s="70" t="s">
        <v>34</v>
      </c>
      <c r="E834" s="67"/>
      <c r="F834" s="67"/>
      <c r="G834" s="67"/>
      <c r="H834" s="200" t="s">
        <v>0</v>
      </c>
      <c r="J834" s="68"/>
    </row>
    <row r="835" spans="2:10" x14ac:dyDescent="0.25">
      <c r="B835" s="79"/>
      <c r="C835" s="66"/>
      <c r="D835" s="70" t="s">
        <v>60</v>
      </c>
      <c r="E835" s="67"/>
      <c r="F835" s="67"/>
      <c r="G835" s="67"/>
      <c r="H835" s="200" t="s">
        <v>0</v>
      </c>
      <c r="J835" s="68"/>
    </row>
    <row r="836" spans="2:10" x14ac:dyDescent="0.25">
      <c r="B836" s="79"/>
      <c r="C836" s="66"/>
      <c r="D836" s="66"/>
      <c r="E836" s="67"/>
      <c r="F836" s="67"/>
      <c r="G836" s="67"/>
      <c r="H836" s="200"/>
      <c r="J836" s="68"/>
    </row>
    <row r="837" spans="2:10" x14ac:dyDescent="0.25">
      <c r="B837" s="79">
        <f>B828+0.01</f>
        <v>22.020000000000003</v>
      </c>
      <c r="C837" s="143" t="s">
        <v>72</v>
      </c>
      <c r="D837" s="43"/>
      <c r="E837" s="43"/>
      <c r="F837" s="44"/>
      <c r="G837" s="44"/>
      <c r="H837" s="217" t="s">
        <v>0</v>
      </c>
      <c r="I837" s="43"/>
      <c r="J837" s="45"/>
    </row>
    <row r="838" spans="2:10" x14ac:dyDescent="0.25">
      <c r="B838" s="79"/>
      <c r="C838" s="132"/>
      <c r="D838" s="13"/>
      <c r="E838" s="13"/>
      <c r="F838" s="48"/>
      <c r="G838" s="48"/>
      <c r="H838" s="219"/>
      <c r="I838" s="13"/>
      <c r="J838" s="49"/>
    </row>
    <row r="839" spans="2:10" x14ac:dyDescent="0.25">
      <c r="B839" s="79">
        <f>B837+0.01</f>
        <v>22.030000000000005</v>
      </c>
      <c r="C839" s="143" t="s">
        <v>69</v>
      </c>
      <c r="D839" s="43"/>
      <c r="E839" s="43"/>
      <c r="F839" s="44"/>
      <c r="G839" s="44"/>
      <c r="H839" s="217"/>
      <c r="I839" s="43"/>
      <c r="J839" s="45"/>
    </row>
    <row r="840" spans="2:10" x14ac:dyDescent="0.25">
      <c r="B840" s="79"/>
      <c r="C840" s="66"/>
      <c r="D840" s="70" t="s">
        <v>150</v>
      </c>
      <c r="E840" s="66"/>
      <c r="F840" s="67"/>
      <c r="G840" s="67"/>
      <c r="H840" s="200"/>
      <c r="J840" s="68"/>
    </row>
    <row r="841" spans="2:10" x14ac:dyDescent="0.25">
      <c r="B841" s="79"/>
      <c r="C841" s="66"/>
      <c r="D841" s="66"/>
      <c r="E841" s="70" t="s">
        <v>6</v>
      </c>
      <c r="F841" s="131">
        <v>1E-26</v>
      </c>
      <c r="G841" s="67"/>
      <c r="H841" s="200" t="s">
        <v>0</v>
      </c>
      <c r="J841" s="68"/>
    </row>
    <row r="842" spans="2:10" x14ac:dyDescent="0.25">
      <c r="B842" s="79"/>
      <c r="C842" s="66"/>
      <c r="D842" s="66"/>
      <c r="E842" s="70" t="s">
        <v>7</v>
      </c>
      <c r="F842" s="131">
        <v>1E+26</v>
      </c>
      <c r="G842" s="67"/>
      <c r="H842" s="200" t="s">
        <v>0</v>
      </c>
      <c r="J842" s="68"/>
    </row>
    <row r="843" spans="2:10" x14ac:dyDescent="0.25">
      <c r="B843" s="79"/>
      <c r="C843" s="70"/>
      <c r="D843" s="66"/>
      <c r="E843" s="66"/>
      <c r="F843" s="67"/>
      <c r="G843" s="67"/>
      <c r="H843" s="200"/>
      <c r="J843" s="68"/>
    </row>
    <row r="844" spans="2:10" x14ac:dyDescent="0.25">
      <c r="B844" s="79"/>
      <c r="C844" s="66"/>
      <c r="D844" s="70" t="s">
        <v>151</v>
      </c>
      <c r="E844" s="66"/>
      <c r="F844" s="67"/>
      <c r="G844" s="67"/>
      <c r="H844" s="200"/>
      <c r="J844" s="68"/>
    </row>
    <row r="845" spans="2:10" x14ac:dyDescent="0.25">
      <c r="B845" s="79"/>
      <c r="C845" s="66"/>
      <c r="D845" s="66"/>
      <c r="E845" s="70" t="s">
        <v>6</v>
      </c>
      <c r="F845" s="131">
        <v>1E-26</v>
      </c>
      <c r="G845" s="67"/>
      <c r="H845" s="200" t="s">
        <v>1</v>
      </c>
      <c r="J845" s="68" t="s">
        <v>612</v>
      </c>
    </row>
    <row r="846" spans="2:10" x14ac:dyDescent="0.25">
      <c r="B846" s="79"/>
      <c r="C846" s="66"/>
      <c r="D846" s="66"/>
      <c r="E846" s="70" t="s">
        <v>7</v>
      </c>
      <c r="F846" s="131">
        <v>1E+26</v>
      </c>
      <c r="G846" s="67"/>
      <c r="H846" s="200" t="s">
        <v>1</v>
      </c>
      <c r="J846" s="68"/>
    </row>
    <row r="847" spans="2:10" x14ac:dyDescent="0.25">
      <c r="B847" s="79"/>
      <c r="C847" s="70"/>
      <c r="D847" s="66"/>
      <c r="E847" s="66"/>
      <c r="F847" s="67"/>
      <c r="G847" s="67"/>
      <c r="H847" s="200"/>
      <c r="J847" s="68"/>
    </row>
    <row r="848" spans="2:10" x14ac:dyDescent="0.25">
      <c r="B848" s="79"/>
      <c r="C848" s="66"/>
      <c r="D848" s="70" t="s">
        <v>152</v>
      </c>
      <c r="E848" s="66"/>
      <c r="F848" s="67"/>
      <c r="G848" s="67"/>
      <c r="H848" s="200" t="s">
        <v>1</v>
      </c>
      <c r="J848" s="68" t="s">
        <v>612</v>
      </c>
    </row>
    <row r="849" spans="2:10" x14ac:dyDescent="0.25">
      <c r="B849" s="79"/>
      <c r="C849" s="70"/>
      <c r="D849" s="66"/>
      <c r="E849" s="66"/>
      <c r="F849" s="67"/>
      <c r="G849" s="67"/>
      <c r="H849" s="200"/>
      <c r="J849" s="68"/>
    </row>
    <row r="850" spans="2:10" x14ac:dyDescent="0.25">
      <c r="B850" s="79">
        <f>B839+0.01</f>
        <v>22.040000000000006</v>
      </c>
      <c r="C850" s="143" t="s">
        <v>153</v>
      </c>
      <c r="D850" s="121"/>
      <c r="E850" s="43"/>
      <c r="F850" s="44"/>
      <c r="G850" s="44"/>
      <c r="H850" s="217" t="s">
        <v>0</v>
      </c>
      <c r="I850" s="43"/>
      <c r="J850" s="45"/>
    </row>
    <row r="851" spans="2:10" x14ac:dyDescent="0.25">
      <c r="B851" s="79"/>
      <c r="C851" s="146"/>
      <c r="D851" s="132"/>
      <c r="E851" s="13"/>
      <c r="F851" s="14"/>
      <c r="G851" s="14"/>
      <c r="H851" s="221"/>
      <c r="I851" s="13"/>
      <c r="J851" s="49"/>
    </row>
    <row r="852" spans="2:10" x14ac:dyDescent="0.25">
      <c r="B852" s="79">
        <f>B850+0.01</f>
        <v>22.050000000000008</v>
      </c>
      <c r="C852" s="142" t="s">
        <v>68</v>
      </c>
      <c r="D852" s="66"/>
      <c r="E852" s="66"/>
      <c r="F852" s="67"/>
      <c r="G852" s="50"/>
      <c r="H852" s="200" t="s">
        <v>0</v>
      </c>
      <c r="J852" s="68"/>
    </row>
    <row r="853" spans="2:10" ht="15.75" thickBot="1" x14ac:dyDescent="0.3">
      <c r="B853" s="80"/>
      <c r="C853" s="63"/>
      <c r="D853" s="63"/>
      <c r="E853" s="57"/>
      <c r="F853" s="57"/>
      <c r="G853" s="57"/>
      <c r="H853" s="216"/>
      <c r="I853" s="63"/>
      <c r="J853" s="58"/>
    </row>
    <row r="854" spans="2:10" ht="15.75" thickBot="1" x14ac:dyDescent="0.3">
      <c r="C854" s="70"/>
      <c r="D854" s="66"/>
      <c r="E854" s="66"/>
      <c r="F854" s="67"/>
      <c r="G854" s="67"/>
      <c r="J854" s="66"/>
    </row>
    <row r="855" spans="2:10" ht="15.75" thickBot="1" x14ac:dyDescent="0.3">
      <c r="B855" s="138">
        <f>B827+1</f>
        <v>23</v>
      </c>
      <c r="C855" s="100" t="s">
        <v>294</v>
      </c>
      <c r="D855" s="78"/>
      <c r="E855" s="12"/>
      <c r="F855" s="55"/>
      <c r="G855" s="55"/>
      <c r="H855" s="210" t="s">
        <v>268</v>
      </c>
      <c r="I855" s="35" t="s">
        <v>272</v>
      </c>
      <c r="J855" s="56" t="s">
        <v>2</v>
      </c>
    </row>
    <row r="856" spans="2:10" x14ac:dyDescent="0.25">
      <c r="B856" s="138">
        <f>B855+0.01</f>
        <v>23.01</v>
      </c>
      <c r="C856" s="143" t="s">
        <v>72</v>
      </c>
      <c r="D856" s="43"/>
      <c r="E856" s="44"/>
      <c r="F856" s="44"/>
      <c r="G856" s="44"/>
      <c r="H856" s="217" t="s">
        <v>0</v>
      </c>
      <c r="I856" s="43"/>
      <c r="J856" s="45"/>
    </row>
    <row r="857" spans="2:10" x14ac:dyDescent="0.25">
      <c r="B857" s="79"/>
      <c r="C857" s="151"/>
      <c r="D857" s="13"/>
      <c r="E857" s="48"/>
      <c r="F857" s="48"/>
      <c r="G857" s="48"/>
      <c r="H857" s="219"/>
      <c r="I857" s="13"/>
      <c r="J857" s="49"/>
    </row>
    <row r="858" spans="2:10" x14ac:dyDescent="0.25">
      <c r="B858" s="79">
        <f>B856+0.01</f>
        <v>23.020000000000003</v>
      </c>
      <c r="C858" s="143" t="s">
        <v>69</v>
      </c>
      <c r="D858" s="43"/>
      <c r="E858" s="43"/>
      <c r="F858" s="44"/>
      <c r="G858" s="44"/>
      <c r="H858" s="217"/>
      <c r="I858" s="43"/>
      <c r="J858" s="45"/>
    </row>
    <row r="859" spans="2:10" x14ac:dyDescent="0.25">
      <c r="B859" s="79"/>
      <c r="C859" s="66"/>
      <c r="D859" s="70" t="s">
        <v>150</v>
      </c>
      <c r="E859" s="66"/>
      <c r="F859" s="67"/>
      <c r="G859" s="67"/>
      <c r="H859" s="200"/>
      <c r="J859" s="68"/>
    </row>
    <row r="860" spans="2:10" x14ac:dyDescent="0.25">
      <c r="B860" s="79"/>
      <c r="C860" s="66"/>
      <c r="D860" s="66"/>
      <c r="E860" s="70" t="s">
        <v>6</v>
      </c>
      <c r="F860" s="131">
        <v>1E-26</v>
      </c>
      <c r="G860" s="67"/>
      <c r="H860" s="200" t="s">
        <v>0</v>
      </c>
      <c r="J860" s="68"/>
    </row>
    <row r="861" spans="2:10" x14ac:dyDescent="0.25">
      <c r="B861" s="79"/>
      <c r="C861" s="66"/>
      <c r="D861" s="66"/>
      <c r="E861" s="70" t="s">
        <v>7</v>
      </c>
      <c r="F861" s="131">
        <v>1E+26</v>
      </c>
      <c r="G861" s="67"/>
      <c r="H861" s="200" t="s">
        <v>0</v>
      </c>
      <c r="J861" s="68"/>
    </row>
    <row r="862" spans="2:10" x14ac:dyDescent="0.25">
      <c r="B862" s="79"/>
      <c r="C862" s="70"/>
      <c r="D862" s="66"/>
      <c r="E862" s="66"/>
      <c r="F862" s="67"/>
      <c r="G862" s="67"/>
      <c r="H862" s="200"/>
      <c r="J862" s="68"/>
    </row>
    <row r="863" spans="2:10" x14ac:dyDescent="0.25">
      <c r="B863" s="79"/>
      <c r="C863" s="66"/>
      <c r="D863" s="70" t="s">
        <v>151</v>
      </c>
      <c r="E863" s="66"/>
      <c r="F863" s="67"/>
      <c r="G863" s="67"/>
      <c r="H863" s="200"/>
      <c r="J863" s="68"/>
    </row>
    <row r="864" spans="2:10" x14ac:dyDescent="0.25">
      <c r="B864" s="79"/>
      <c r="C864" s="66"/>
      <c r="D864" s="66"/>
      <c r="E864" s="70" t="s">
        <v>6</v>
      </c>
      <c r="F864" s="131">
        <v>1E-26</v>
      </c>
      <c r="G864" s="67"/>
      <c r="H864" s="200" t="s">
        <v>1</v>
      </c>
      <c r="J864" s="68" t="s">
        <v>612</v>
      </c>
    </row>
    <row r="865" spans="2:10" x14ac:dyDescent="0.25">
      <c r="B865" s="79"/>
      <c r="C865" s="66"/>
      <c r="D865" s="66"/>
      <c r="E865" s="70" t="s">
        <v>7</v>
      </c>
      <c r="F865" s="131">
        <v>1E+26</v>
      </c>
      <c r="G865" s="67"/>
      <c r="H865" s="200" t="s">
        <v>1</v>
      </c>
      <c r="J865" s="68"/>
    </row>
    <row r="866" spans="2:10" x14ac:dyDescent="0.25">
      <c r="B866" s="79"/>
      <c r="C866" s="70"/>
      <c r="D866" s="66"/>
      <c r="E866" s="66"/>
      <c r="F866" s="67"/>
      <c r="G866" s="67"/>
      <c r="H866" s="200"/>
      <c r="J866" s="68"/>
    </row>
    <row r="867" spans="2:10" x14ac:dyDescent="0.25">
      <c r="B867" s="79"/>
      <c r="C867" s="66"/>
      <c r="D867" s="70" t="s">
        <v>152</v>
      </c>
      <c r="E867" s="66"/>
      <c r="F867" s="67"/>
      <c r="G867" s="67"/>
      <c r="H867" s="200" t="s">
        <v>1</v>
      </c>
      <c r="J867" s="68" t="s">
        <v>612</v>
      </c>
    </row>
    <row r="868" spans="2:10" x14ac:dyDescent="0.25">
      <c r="B868" s="79"/>
      <c r="C868" s="70"/>
      <c r="D868" s="66"/>
      <c r="E868" s="66"/>
      <c r="F868" s="67"/>
      <c r="G868" s="67"/>
      <c r="H868" s="200"/>
      <c r="J868" s="68"/>
    </row>
    <row r="869" spans="2:10" x14ac:dyDescent="0.25">
      <c r="B869" s="79">
        <f>B858+0.01</f>
        <v>23.030000000000005</v>
      </c>
      <c r="C869" s="142" t="s">
        <v>71</v>
      </c>
      <c r="D869" s="66"/>
      <c r="E869" s="67"/>
      <c r="F869" s="67"/>
      <c r="G869" s="67"/>
      <c r="H869" s="200" t="s">
        <v>0</v>
      </c>
      <c r="J869" s="68"/>
    </row>
    <row r="870" spans="2:10" x14ac:dyDescent="0.25">
      <c r="B870" s="79"/>
      <c r="C870" s="66"/>
      <c r="D870" s="66"/>
      <c r="E870" s="67"/>
      <c r="F870" s="67"/>
      <c r="G870" s="67"/>
      <c r="H870" s="200"/>
      <c r="J870" s="68"/>
    </row>
    <row r="871" spans="2:10" x14ac:dyDescent="0.25">
      <c r="B871" s="79">
        <f>B869+0.01</f>
        <v>23.040000000000006</v>
      </c>
      <c r="C871" s="143" t="s">
        <v>154</v>
      </c>
      <c r="D871" s="43"/>
      <c r="E871" s="44"/>
      <c r="F871" s="44"/>
      <c r="G871" s="44"/>
      <c r="H871" s="217"/>
      <c r="I871" s="43"/>
      <c r="J871" s="45"/>
    </row>
    <row r="872" spans="2:10" x14ac:dyDescent="0.25">
      <c r="B872" s="79"/>
      <c r="C872" s="66"/>
      <c r="D872" s="70" t="s">
        <v>30</v>
      </c>
      <c r="E872" s="67"/>
      <c r="F872" s="67"/>
      <c r="G872" s="67"/>
      <c r="H872" s="200" t="s">
        <v>0</v>
      </c>
      <c r="J872" s="68"/>
    </row>
    <row r="873" spans="2:10" x14ac:dyDescent="0.25">
      <c r="B873" s="79"/>
      <c r="C873" s="66"/>
      <c r="D873" s="70" t="s">
        <v>31</v>
      </c>
      <c r="E873" s="67"/>
      <c r="F873" s="67"/>
      <c r="G873" s="67"/>
      <c r="H873" s="200" t="s">
        <v>0</v>
      </c>
      <c r="J873" s="68"/>
    </row>
    <row r="874" spans="2:10" x14ac:dyDescent="0.25">
      <c r="B874" s="79"/>
      <c r="C874" s="66"/>
      <c r="D874" s="70" t="s">
        <v>32</v>
      </c>
      <c r="E874" s="67"/>
      <c r="F874" s="67"/>
      <c r="G874" s="67"/>
      <c r="H874" s="200" t="s">
        <v>0</v>
      </c>
      <c r="J874" s="68"/>
    </row>
    <row r="875" spans="2:10" x14ac:dyDescent="0.25">
      <c r="B875" s="79"/>
      <c r="C875" s="66"/>
      <c r="D875" s="70" t="s">
        <v>33</v>
      </c>
      <c r="E875" s="67"/>
      <c r="F875" s="67"/>
      <c r="G875" s="67"/>
      <c r="H875" s="200" t="s">
        <v>0</v>
      </c>
      <c r="J875" s="68"/>
    </row>
    <row r="876" spans="2:10" x14ac:dyDescent="0.25">
      <c r="B876" s="79"/>
      <c r="C876" s="66"/>
      <c r="D876" s="70" t="s">
        <v>59</v>
      </c>
      <c r="E876" s="67"/>
      <c r="F876" s="67"/>
      <c r="G876" s="67"/>
      <c r="H876" s="200" t="s">
        <v>0</v>
      </c>
      <c r="J876" s="68"/>
    </row>
    <row r="877" spans="2:10" x14ac:dyDescent="0.25">
      <c r="B877" s="79"/>
      <c r="C877" s="66"/>
      <c r="D877" s="70" t="s">
        <v>34</v>
      </c>
      <c r="E877" s="67"/>
      <c r="F877" s="67"/>
      <c r="G877" s="67"/>
      <c r="H877" s="200" t="s">
        <v>0</v>
      </c>
      <c r="J877" s="68"/>
    </row>
    <row r="878" spans="2:10" x14ac:dyDescent="0.25">
      <c r="B878" s="79"/>
      <c r="C878" s="66"/>
      <c r="D878" s="70" t="s">
        <v>60</v>
      </c>
      <c r="E878" s="67"/>
      <c r="F878" s="67"/>
      <c r="G878" s="67"/>
      <c r="H878" s="200" t="s">
        <v>0</v>
      </c>
      <c r="J878" s="68"/>
    </row>
    <row r="879" spans="2:10" x14ac:dyDescent="0.25">
      <c r="B879" s="79"/>
      <c r="C879" s="132"/>
      <c r="D879" s="13"/>
      <c r="E879" s="48"/>
      <c r="F879" s="48"/>
      <c r="G879" s="48"/>
      <c r="H879" s="219"/>
      <c r="I879" s="13"/>
      <c r="J879" s="49"/>
    </row>
    <row r="880" spans="2:10" x14ac:dyDescent="0.25">
      <c r="B880" s="79">
        <f>B871+0.01</f>
        <v>23.050000000000008</v>
      </c>
      <c r="C880" s="142" t="s">
        <v>58</v>
      </c>
      <c r="D880" s="66"/>
      <c r="E880" s="67"/>
      <c r="F880" s="67"/>
      <c r="G880" s="67"/>
      <c r="H880" s="200"/>
      <c r="J880" s="68"/>
    </row>
    <row r="881" spans="2:18" x14ac:dyDescent="0.25">
      <c r="B881" s="79"/>
      <c r="C881" s="66"/>
      <c r="D881" s="70" t="s">
        <v>151</v>
      </c>
      <c r="E881" s="67"/>
      <c r="F881" s="67"/>
      <c r="G881" s="67"/>
      <c r="H881" s="200" t="s">
        <v>1</v>
      </c>
      <c r="J881" s="68"/>
    </row>
    <row r="882" spans="2:18" x14ac:dyDescent="0.25">
      <c r="B882" s="79"/>
      <c r="C882" s="66"/>
      <c r="E882" s="70" t="s">
        <v>155</v>
      </c>
      <c r="F882" s="67"/>
      <c r="G882" s="67"/>
      <c r="H882" s="200" t="s">
        <v>1</v>
      </c>
      <c r="J882" s="68"/>
    </row>
    <row r="883" spans="2:18" x14ac:dyDescent="0.25">
      <c r="B883" s="79"/>
      <c r="C883" s="66"/>
      <c r="D883" s="70" t="s">
        <v>156</v>
      </c>
      <c r="E883" s="67"/>
      <c r="F883" s="67"/>
      <c r="G883" s="67"/>
      <c r="H883" s="200" t="s">
        <v>0</v>
      </c>
      <c r="J883" s="68"/>
    </row>
    <row r="884" spans="2:18" x14ac:dyDescent="0.25">
      <c r="B884" s="79"/>
      <c r="C884" s="70"/>
      <c r="D884" s="66"/>
      <c r="E884" s="67"/>
      <c r="F884" s="67"/>
      <c r="G884" s="67"/>
      <c r="H884" s="200"/>
      <c r="J884" s="68"/>
    </row>
    <row r="885" spans="2:18" x14ac:dyDescent="0.25">
      <c r="B885" s="79">
        <f>B880+0.01</f>
        <v>23.060000000000009</v>
      </c>
      <c r="C885" s="143" t="s">
        <v>73</v>
      </c>
      <c r="D885" s="43"/>
      <c r="E885" s="44"/>
      <c r="F885" s="44"/>
      <c r="G885" s="44"/>
      <c r="H885" s="217"/>
      <c r="I885" s="43"/>
      <c r="J885" s="45"/>
    </row>
    <row r="886" spans="2:18" x14ac:dyDescent="0.25">
      <c r="B886" s="79"/>
      <c r="C886" s="66"/>
      <c r="D886" s="70" t="s">
        <v>74</v>
      </c>
      <c r="E886" s="67"/>
      <c r="F886" s="67"/>
      <c r="G886" s="67"/>
      <c r="H886" s="200" t="s">
        <v>0</v>
      </c>
      <c r="J886" s="68"/>
      <c r="R886" s="27">
        <f>$Q$1</f>
        <v>5.0999999999999996</v>
      </c>
    </row>
    <row r="887" spans="2:18" x14ac:dyDescent="0.25">
      <c r="B887" s="79"/>
      <c r="C887" s="132"/>
      <c r="D887" s="13"/>
      <c r="E887" s="48"/>
      <c r="F887" s="48"/>
      <c r="G887" s="48"/>
      <c r="H887" s="219"/>
      <c r="I887" s="13"/>
      <c r="J887" s="49"/>
    </row>
    <row r="888" spans="2:18" x14ac:dyDescent="0.25">
      <c r="B888" s="79">
        <f>B885+0.01</f>
        <v>23.070000000000011</v>
      </c>
      <c r="C888" s="142" t="s">
        <v>75</v>
      </c>
      <c r="D888" s="66"/>
      <c r="E888" s="67"/>
      <c r="F888" s="67"/>
      <c r="G888" s="67"/>
      <c r="H888" s="200"/>
      <c r="J888" s="68"/>
    </row>
    <row r="889" spans="2:18" x14ac:dyDescent="0.25">
      <c r="B889" s="79"/>
      <c r="C889" s="142"/>
      <c r="D889" s="66" t="s">
        <v>157</v>
      </c>
      <c r="E889" s="67"/>
      <c r="F889" s="67"/>
      <c r="G889" s="67"/>
      <c r="H889" s="200" t="s">
        <v>0</v>
      </c>
      <c r="J889" s="68"/>
    </row>
    <row r="890" spans="2:18" x14ac:dyDescent="0.25">
      <c r="B890" s="79"/>
      <c r="C890" s="142"/>
      <c r="D890" s="66" t="s">
        <v>158</v>
      </c>
      <c r="E890" s="67"/>
      <c r="F890" s="67"/>
      <c r="G890" s="67"/>
      <c r="H890" s="200" t="s">
        <v>0</v>
      </c>
      <c r="J890" s="68"/>
    </row>
    <row r="891" spans="2:18" x14ac:dyDescent="0.25">
      <c r="B891" s="79"/>
      <c r="C891" s="66"/>
      <c r="D891" s="71" t="s">
        <v>159</v>
      </c>
      <c r="E891" s="67"/>
      <c r="F891" s="67"/>
      <c r="G891" s="67"/>
      <c r="H891" s="200" t="s">
        <v>0</v>
      </c>
      <c r="J891" s="68"/>
    </row>
    <row r="892" spans="2:18" ht="15.75" thickBot="1" x14ac:dyDescent="0.3">
      <c r="B892" s="80"/>
      <c r="C892" s="63"/>
      <c r="D892" s="63"/>
      <c r="E892" s="57"/>
      <c r="F892" s="57"/>
      <c r="G892" s="57"/>
      <c r="H892" s="216"/>
      <c r="I892" s="63"/>
      <c r="J892" s="58"/>
    </row>
    <row r="893" spans="2:18" ht="15.75" thickBot="1" x14ac:dyDescent="0.3"/>
    <row r="894" spans="2:18" ht="15.75" thickBot="1" x14ac:dyDescent="0.3">
      <c r="B894" s="137">
        <f>B855+1</f>
        <v>24</v>
      </c>
      <c r="C894" s="100" t="s">
        <v>297</v>
      </c>
      <c r="D894" s="78"/>
      <c r="E894" s="55"/>
      <c r="F894" s="55"/>
      <c r="G894" s="55"/>
      <c r="H894" s="210" t="s">
        <v>268</v>
      </c>
      <c r="I894" s="35" t="s">
        <v>272</v>
      </c>
      <c r="J894" s="56" t="s">
        <v>2</v>
      </c>
    </row>
    <row r="895" spans="2:18" x14ac:dyDescent="0.25">
      <c r="B895" s="138">
        <f>B894+0.01</f>
        <v>24.01</v>
      </c>
      <c r="C895" s="142" t="s">
        <v>72</v>
      </c>
      <c r="D895" s="66"/>
      <c r="E895" s="66"/>
      <c r="F895" s="67"/>
      <c r="G895" s="67"/>
      <c r="H895" s="200" t="s">
        <v>0</v>
      </c>
      <c r="J895" s="68"/>
    </row>
    <row r="896" spans="2:18" x14ac:dyDescent="0.25">
      <c r="B896" s="79"/>
      <c r="C896" s="70"/>
      <c r="D896" s="66"/>
      <c r="E896" s="66"/>
      <c r="F896" s="67"/>
      <c r="G896" s="67"/>
      <c r="H896" s="200"/>
      <c r="J896" s="68"/>
    </row>
    <row r="897" spans="2:10" x14ac:dyDescent="0.25">
      <c r="B897" s="79">
        <f>B895+0.01</f>
        <v>24.020000000000003</v>
      </c>
      <c r="C897" s="143" t="s">
        <v>68</v>
      </c>
      <c r="D897" s="43"/>
      <c r="E897" s="43"/>
      <c r="F897" s="44"/>
      <c r="G897" s="44"/>
      <c r="H897" s="217" t="s">
        <v>0</v>
      </c>
      <c r="I897" s="43"/>
      <c r="J897" s="45"/>
    </row>
    <row r="898" spans="2:10" x14ac:dyDescent="0.25">
      <c r="B898" s="79"/>
      <c r="C898" s="132"/>
      <c r="D898" s="13"/>
      <c r="E898" s="13"/>
      <c r="F898" s="48"/>
      <c r="G898" s="48"/>
      <c r="H898" s="219"/>
      <c r="I898" s="13"/>
      <c r="J898" s="49"/>
    </row>
    <row r="899" spans="2:10" x14ac:dyDescent="0.25">
      <c r="B899" s="79">
        <f>B897+0.01</f>
        <v>24.030000000000005</v>
      </c>
      <c r="C899" s="142" t="s">
        <v>58</v>
      </c>
      <c r="D899" s="66"/>
      <c r="E899" s="66"/>
      <c r="F899" s="67"/>
      <c r="G899" s="67"/>
      <c r="H899" s="200"/>
      <c r="J899" s="68"/>
    </row>
    <row r="900" spans="2:10" x14ac:dyDescent="0.25">
      <c r="B900" s="79"/>
      <c r="C900" s="66"/>
      <c r="D900" s="70" t="s">
        <v>160</v>
      </c>
      <c r="E900" s="66"/>
      <c r="F900" s="67"/>
      <c r="G900" s="67"/>
      <c r="H900" s="200" t="s">
        <v>0</v>
      </c>
      <c r="J900" s="68"/>
    </row>
    <row r="901" spans="2:10" x14ac:dyDescent="0.25">
      <c r="B901" s="79">
        <f>B899+0.01</f>
        <v>24.040000000000006</v>
      </c>
      <c r="C901" s="104" t="s">
        <v>161</v>
      </c>
      <c r="E901" s="70"/>
      <c r="F901" s="6"/>
      <c r="G901" s="67"/>
      <c r="H901" s="200" t="s">
        <v>0</v>
      </c>
      <c r="J901" s="68"/>
    </row>
    <row r="902" spans="2:10" x14ac:dyDescent="0.25">
      <c r="B902" s="79">
        <f>B901+0.01</f>
        <v>24.050000000000008</v>
      </c>
      <c r="C902" s="142" t="s">
        <v>58</v>
      </c>
      <c r="D902" s="66"/>
      <c r="E902" s="70"/>
      <c r="F902" s="6"/>
      <c r="G902" s="67"/>
      <c r="H902" s="200"/>
      <c r="J902" s="68"/>
    </row>
    <row r="903" spans="2:10" x14ac:dyDescent="0.25">
      <c r="B903" s="79"/>
      <c r="C903" s="70"/>
      <c r="D903" s="66" t="s">
        <v>162</v>
      </c>
      <c r="E903" s="66"/>
      <c r="F903" s="67"/>
      <c r="G903" s="67"/>
      <c r="H903" s="200" t="s">
        <v>0</v>
      </c>
      <c r="J903" s="68"/>
    </row>
    <row r="904" spans="2:10" ht="15.75" thickBot="1" x14ac:dyDescent="0.3">
      <c r="B904" s="80"/>
      <c r="C904" s="63"/>
      <c r="D904" s="63"/>
      <c r="E904" s="57"/>
      <c r="F904" s="57"/>
      <c r="G904" s="57"/>
      <c r="H904" s="216"/>
      <c r="I904" s="63"/>
      <c r="J904" s="58"/>
    </row>
    <row r="905" spans="2:10" ht="15.75" thickBot="1" x14ac:dyDescent="0.3">
      <c r="C905" s="66"/>
      <c r="D905" s="70"/>
      <c r="E905" s="66"/>
      <c r="F905" s="67"/>
      <c r="G905" s="67"/>
      <c r="J905" s="66"/>
    </row>
    <row r="906" spans="2:10" ht="15.75" thickBot="1" x14ac:dyDescent="0.3">
      <c r="B906" s="137">
        <f>B894+1</f>
        <v>25</v>
      </c>
      <c r="C906" s="15" t="s">
        <v>298</v>
      </c>
      <c r="D906" s="152"/>
      <c r="E906" s="60"/>
      <c r="F906" s="60"/>
      <c r="G906" s="60"/>
      <c r="H906" s="205" t="s">
        <v>268</v>
      </c>
      <c r="I906" s="59" t="s">
        <v>272</v>
      </c>
      <c r="J906" s="61" t="s">
        <v>2</v>
      </c>
    </row>
    <row r="907" spans="2:10" x14ac:dyDescent="0.25">
      <c r="B907" s="138">
        <f>B906+0.01</f>
        <v>25.01</v>
      </c>
      <c r="C907" s="69" t="s">
        <v>72</v>
      </c>
      <c r="D907" s="66"/>
      <c r="E907" s="70"/>
      <c r="F907" s="6"/>
      <c r="G907" s="67"/>
      <c r="H907" s="199" t="s">
        <v>0</v>
      </c>
      <c r="J907" s="68"/>
    </row>
    <row r="908" spans="2:10" x14ac:dyDescent="0.25">
      <c r="B908" s="79"/>
      <c r="C908" s="65"/>
      <c r="D908" s="66"/>
      <c r="E908" s="67"/>
      <c r="F908" s="67"/>
      <c r="G908" s="67"/>
      <c r="J908" s="68"/>
    </row>
    <row r="909" spans="2:10" x14ac:dyDescent="0.25">
      <c r="B909" s="79">
        <f>B907+0.01</f>
        <v>25.020000000000003</v>
      </c>
      <c r="C909" s="69" t="s">
        <v>71</v>
      </c>
      <c r="D909" s="66"/>
      <c r="E909" s="67"/>
      <c r="F909" s="67"/>
      <c r="G909" s="67"/>
      <c r="H909" s="199" t="s">
        <v>0</v>
      </c>
      <c r="J909" s="68"/>
    </row>
    <row r="910" spans="2:10" ht="15.75" thickBot="1" x14ac:dyDescent="0.3">
      <c r="B910" s="80"/>
      <c r="C910" s="153"/>
      <c r="D910" s="63"/>
      <c r="E910" s="57"/>
      <c r="F910" s="57"/>
      <c r="G910" s="57"/>
      <c r="H910" s="213"/>
      <c r="I910" s="63"/>
      <c r="J910" s="58"/>
    </row>
    <row r="911" spans="2:10" ht="15.75" thickBot="1" x14ac:dyDescent="0.3">
      <c r="C911" s="142"/>
      <c r="D911" s="66"/>
      <c r="E911" s="67"/>
      <c r="F911" s="67"/>
      <c r="G911" s="67"/>
      <c r="J911" s="66"/>
    </row>
    <row r="912" spans="2:10" ht="15.75" thickBot="1" x14ac:dyDescent="0.3">
      <c r="B912" s="137">
        <f>B906+1</f>
        <v>26</v>
      </c>
      <c r="C912" s="100" t="s">
        <v>299</v>
      </c>
      <c r="D912" s="54"/>
      <c r="E912" s="55"/>
      <c r="F912" s="55"/>
      <c r="G912" s="55"/>
      <c r="H912" s="210" t="s">
        <v>268</v>
      </c>
      <c r="I912" s="35" t="s">
        <v>272</v>
      </c>
      <c r="J912" s="56" t="s">
        <v>2</v>
      </c>
    </row>
    <row r="913" spans="2:10" x14ac:dyDescent="0.25">
      <c r="B913" s="138">
        <f>B912+0.01</f>
        <v>26.01</v>
      </c>
      <c r="C913" s="69" t="s">
        <v>62</v>
      </c>
      <c r="D913" s="66"/>
      <c r="E913" s="67"/>
      <c r="F913" s="67"/>
      <c r="G913" s="67"/>
      <c r="H913" s="200"/>
      <c r="J913" s="68"/>
    </row>
    <row r="914" spans="2:10" x14ac:dyDescent="0.25">
      <c r="B914" s="79"/>
      <c r="C914" s="65"/>
      <c r="D914" s="70" t="s">
        <v>31</v>
      </c>
      <c r="E914" s="67"/>
      <c r="F914" s="67"/>
      <c r="G914" s="67"/>
      <c r="H914" s="200" t="s">
        <v>0</v>
      </c>
      <c r="J914" s="68"/>
    </row>
    <row r="915" spans="2:10" x14ac:dyDescent="0.25">
      <c r="B915" s="79"/>
      <c r="C915" s="65"/>
      <c r="D915" s="70" t="s">
        <v>32</v>
      </c>
      <c r="E915" s="67"/>
      <c r="F915" s="67"/>
      <c r="G915" s="67"/>
      <c r="H915" s="200" t="s">
        <v>0</v>
      </c>
      <c r="J915" s="68"/>
    </row>
    <row r="916" spans="2:10" x14ac:dyDescent="0.25">
      <c r="B916" s="79"/>
      <c r="C916" s="65"/>
      <c r="D916" s="70" t="s">
        <v>33</v>
      </c>
      <c r="E916" s="67"/>
      <c r="F916" s="67"/>
      <c r="G916" s="67"/>
      <c r="H916" s="200" t="s">
        <v>0</v>
      </c>
      <c r="J916" s="68"/>
    </row>
    <row r="917" spans="2:10" x14ac:dyDescent="0.25">
      <c r="B917" s="79"/>
      <c r="C917" s="65"/>
      <c r="D917" s="70" t="s">
        <v>59</v>
      </c>
      <c r="E917" s="67"/>
      <c r="F917" s="67"/>
      <c r="G917" s="67"/>
      <c r="H917" s="200" t="s">
        <v>0</v>
      </c>
      <c r="J917" s="68"/>
    </row>
    <row r="918" spans="2:10" x14ac:dyDescent="0.25">
      <c r="B918" s="79"/>
      <c r="C918" s="65"/>
      <c r="D918" s="70" t="s">
        <v>34</v>
      </c>
      <c r="E918" s="67"/>
      <c r="F918" s="67"/>
      <c r="G918" s="67"/>
      <c r="H918" s="200" t="s">
        <v>0</v>
      </c>
      <c r="J918" s="68"/>
    </row>
    <row r="919" spans="2:10" ht="15.75" thickBot="1" x14ac:dyDescent="0.3">
      <c r="B919" s="80"/>
      <c r="C919" s="62"/>
      <c r="D919" s="63"/>
      <c r="E919" s="57"/>
      <c r="F919" s="57"/>
      <c r="G919" s="57"/>
      <c r="H919" s="216"/>
      <c r="I919" s="63"/>
      <c r="J919" s="58"/>
    </row>
    <row r="920" spans="2:10" ht="15.75" thickBot="1" x14ac:dyDescent="0.3"/>
    <row r="921" spans="2:10" ht="15.75" thickBot="1" x14ac:dyDescent="0.3">
      <c r="B921" s="138">
        <f>B912+1</f>
        <v>27</v>
      </c>
      <c r="C921" s="100" t="s">
        <v>300</v>
      </c>
      <c r="D921" s="54"/>
      <c r="E921" s="55"/>
      <c r="F921" s="55"/>
      <c r="G921" s="55"/>
      <c r="H921" s="210" t="s">
        <v>268</v>
      </c>
      <c r="I921" s="35" t="s">
        <v>272</v>
      </c>
      <c r="J921" s="56" t="s">
        <v>2</v>
      </c>
    </row>
    <row r="922" spans="2:10" x14ac:dyDescent="0.25">
      <c r="B922" s="138">
        <f>B921+0.01</f>
        <v>27.01</v>
      </c>
      <c r="C922" s="142" t="s">
        <v>62</v>
      </c>
      <c r="D922" s="66"/>
      <c r="E922" s="67"/>
      <c r="F922" s="67"/>
      <c r="G922" s="67"/>
      <c r="H922" s="200"/>
      <c r="J922" s="68"/>
    </row>
    <row r="923" spans="2:10" x14ac:dyDescent="0.25">
      <c r="B923" s="79"/>
      <c r="C923" s="66"/>
      <c r="D923" s="70" t="s">
        <v>30</v>
      </c>
      <c r="E923" s="67"/>
      <c r="F923" s="67"/>
      <c r="G923" s="67"/>
      <c r="H923" s="200" t="s">
        <v>0</v>
      </c>
      <c r="J923" s="68"/>
    </row>
    <row r="924" spans="2:10" x14ac:dyDescent="0.25">
      <c r="B924" s="79"/>
      <c r="C924" s="66"/>
      <c r="D924" s="70" t="s">
        <v>31</v>
      </c>
      <c r="E924" s="67"/>
      <c r="F924" s="67"/>
      <c r="G924" s="67"/>
      <c r="H924" s="200" t="s">
        <v>0</v>
      </c>
      <c r="J924" s="68"/>
    </row>
    <row r="925" spans="2:10" x14ac:dyDescent="0.25">
      <c r="B925" s="79"/>
      <c r="C925" s="66"/>
      <c r="D925" s="70" t="s">
        <v>32</v>
      </c>
      <c r="E925" s="67"/>
      <c r="F925" s="67"/>
      <c r="G925" s="67"/>
      <c r="H925" s="200" t="s">
        <v>0</v>
      </c>
      <c r="J925" s="68"/>
    </row>
    <row r="926" spans="2:10" x14ac:dyDescent="0.25">
      <c r="B926" s="79"/>
      <c r="C926" s="66"/>
      <c r="D926" s="70" t="s">
        <v>33</v>
      </c>
      <c r="E926" s="67"/>
      <c r="F926" s="67"/>
      <c r="G926" s="67"/>
      <c r="H926" s="200" t="s">
        <v>0</v>
      </c>
      <c r="J926" s="68"/>
    </row>
    <row r="927" spans="2:10" x14ac:dyDescent="0.25">
      <c r="B927" s="79"/>
      <c r="C927" s="66"/>
      <c r="D927" s="70" t="s">
        <v>59</v>
      </c>
      <c r="E927" s="67"/>
      <c r="F927" s="67"/>
      <c r="G927" s="67"/>
      <c r="H927" s="200" t="s">
        <v>0</v>
      </c>
      <c r="J927" s="68"/>
    </row>
    <row r="928" spans="2:10" x14ac:dyDescent="0.25">
      <c r="B928" s="79"/>
      <c r="C928" s="66"/>
      <c r="D928" s="70" t="s">
        <v>34</v>
      </c>
      <c r="E928" s="67"/>
      <c r="F928" s="67"/>
      <c r="G928" s="67"/>
      <c r="H928" s="200" t="s">
        <v>0</v>
      </c>
      <c r="J928" s="68"/>
    </row>
    <row r="929" spans="1:71" x14ac:dyDescent="0.25">
      <c r="B929" s="79"/>
      <c r="C929" s="66"/>
      <c r="D929" s="70" t="s">
        <v>60</v>
      </c>
      <c r="E929" s="67"/>
      <c r="F929" s="67"/>
      <c r="G929" s="67"/>
      <c r="H929" s="200" t="s">
        <v>0</v>
      </c>
      <c r="J929" s="68"/>
    </row>
    <row r="930" spans="1:71" x14ac:dyDescent="0.25">
      <c r="B930" s="79"/>
      <c r="C930" s="66"/>
      <c r="D930" s="66"/>
      <c r="E930" s="67"/>
      <c r="F930" s="67"/>
      <c r="G930" s="67"/>
      <c r="H930" s="200"/>
      <c r="J930" s="68"/>
    </row>
    <row r="931" spans="1:71" x14ac:dyDescent="0.25">
      <c r="B931" s="79">
        <f>B922+0.01</f>
        <v>27.020000000000003</v>
      </c>
      <c r="C931" s="143" t="s">
        <v>72</v>
      </c>
      <c r="D931" s="43"/>
      <c r="E931" s="43"/>
      <c r="F931" s="44"/>
      <c r="G931" s="44"/>
      <c r="H931" s="217" t="s">
        <v>1</v>
      </c>
      <c r="I931" s="43"/>
      <c r="J931" s="45"/>
    </row>
    <row r="932" spans="1:71" x14ac:dyDescent="0.25">
      <c r="B932" s="79">
        <f>B931+0.01</f>
        <v>27.030000000000005</v>
      </c>
      <c r="C932" s="142" t="s">
        <v>84</v>
      </c>
      <c r="D932" s="66"/>
      <c r="E932" s="66"/>
      <c r="F932" s="67"/>
      <c r="G932" s="67"/>
      <c r="H932" s="200" t="s">
        <v>0</v>
      </c>
      <c r="J932" s="68"/>
    </row>
    <row r="933" spans="1:71" ht="15.75" thickBot="1" x14ac:dyDescent="0.3">
      <c r="B933" s="80"/>
      <c r="C933" s="154"/>
      <c r="D933" s="63"/>
      <c r="E933" s="63"/>
      <c r="F933" s="57"/>
      <c r="G933" s="57"/>
      <c r="H933" s="216"/>
      <c r="I933" s="63"/>
      <c r="J933" s="58"/>
    </row>
    <row r="934" spans="1:71" s="66" customFormat="1" ht="15.75" thickBot="1" x14ac:dyDescent="0.3">
      <c r="A934" s="8"/>
      <c r="B934" s="140"/>
      <c r="E934" s="67"/>
      <c r="F934" s="67"/>
      <c r="G934" s="67"/>
      <c r="H934" s="199"/>
      <c r="K934" s="4"/>
      <c r="L934" s="4"/>
      <c r="M934" s="4"/>
      <c r="N934" s="4"/>
      <c r="O934" s="4"/>
      <c r="P934" s="4"/>
      <c r="Q934" s="4"/>
      <c r="R934" s="4"/>
      <c r="S934" s="4"/>
      <c r="T934" s="4"/>
      <c r="U934" s="4"/>
      <c r="V934" s="4"/>
      <c r="W934" s="4"/>
      <c r="X934" s="4"/>
      <c r="Y934" s="4"/>
      <c r="Z934" s="4"/>
      <c r="AA934" s="4"/>
      <c r="AB934" s="4"/>
      <c r="AC934" s="4"/>
      <c r="AD934" s="4"/>
      <c r="AE934" s="4"/>
      <c r="AF934" s="4"/>
      <c r="AG934" s="4"/>
      <c r="AH934" s="4"/>
      <c r="AI934" s="4"/>
      <c r="AJ934" s="4"/>
      <c r="AK934" s="4"/>
      <c r="AL934" s="4"/>
      <c r="AM934" s="4"/>
      <c r="AN934" s="4"/>
      <c r="AO934" s="4"/>
      <c r="AP934" s="4"/>
      <c r="AQ934" s="4"/>
      <c r="AR934" s="4"/>
      <c r="AS934" s="4"/>
      <c r="AT934" s="4"/>
      <c r="AU934" s="4"/>
      <c r="AV934" s="4"/>
      <c r="AW934" s="4"/>
      <c r="AX934" s="4"/>
      <c r="AY934" s="4"/>
      <c r="AZ934" s="4"/>
      <c r="BA934" s="4"/>
      <c r="BB934" s="4"/>
      <c r="BC934" s="4"/>
      <c r="BD934" s="4"/>
      <c r="BE934" s="4"/>
      <c r="BF934" s="4"/>
      <c r="BG934" s="4"/>
      <c r="BH934" s="4"/>
      <c r="BI934" s="4"/>
      <c r="BJ934" s="4"/>
      <c r="BK934" s="4"/>
      <c r="BL934" s="4"/>
      <c r="BM934" s="4"/>
      <c r="BN934" s="4"/>
      <c r="BO934" s="4"/>
      <c r="BP934" s="4"/>
      <c r="BQ934" s="4"/>
      <c r="BR934" s="4"/>
      <c r="BS934" s="4"/>
    </row>
    <row r="935" spans="1:71" ht="15.75" thickBot="1" x14ac:dyDescent="0.3">
      <c r="B935" s="138">
        <f>B921+1</f>
        <v>28</v>
      </c>
      <c r="C935" s="100" t="s">
        <v>302</v>
      </c>
      <c r="D935" s="155"/>
      <c r="E935" s="74"/>
      <c r="F935" s="74"/>
      <c r="G935" s="74"/>
      <c r="H935" s="222"/>
      <c r="I935" s="155"/>
      <c r="J935" s="75"/>
    </row>
    <row r="936" spans="1:71" x14ac:dyDescent="0.25">
      <c r="B936" s="138">
        <f>B935+0.01</f>
        <v>28.01</v>
      </c>
      <c r="C936" s="142" t="s">
        <v>62</v>
      </c>
      <c r="D936" s="66"/>
      <c r="E936" s="67"/>
      <c r="F936" s="67"/>
      <c r="G936" s="67"/>
      <c r="H936" s="200"/>
      <c r="J936" s="68"/>
    </row>
    <row r="937" spans="1:71" x14ac:dyDescent="0.25">
      <c r="B937" s="79"/>
      <c r="C937" s="66"/>
      <c r="D937" s="70" t="s">
        <v>30</v>
      </c>
      <c r="E937" s="67"/>
      <c r="F937" s="67"/>
      <c r="G937" s="67"/>
      <c r="H937" s="200" t="s">
        <v>0</v>
      </c>
      <c r="J937" s="68"/>
    </row>
    <row r="938" spans="1:71" x14ac:dyDescent="0.25">
      <c r="B938" s="79"/>
      <c r="C938" s="66"/>
      <c r="D938" s="70" t="s">
        <v>31</v>
      </c>
      <c r="E938" s="67"/>
      <c r="F938" s="67"/>
      <c r="G938" s="67"/>
      <c r="H938" s="200" t="s">
        <v>0</v>
      </c>
      <c r="J938" s="68"/>
    </row>
    <row r="939" spans="1:71" x14ac:dyDescent="0.25">
      <c r="B939" s="79"/>
      <c r="C939" s="66"/>
      <c r="D939" s="70" t="s">
        <v>32</v>
      </c>
      <c r="E939" s="67"/>
      <c r="F939" s="67"/>
      <c r="G939" s="67"/>
      <c r="H939" s="200" t="s">
        <v>0</v>
      </c>
      <c r="J939" s="68"/>
    </row>
    <row r="940" spans="1:71" x14ac:dyDescent="0.25">
      <c r="B940" s="79"/>
      <c r="C940" s="66"/>
      <c r="D940" s="70" t="s">
        <v>33</v>
      </c>
      <c r="E940" s="67"/>
      <c r="F940" s="67"/>
      <c r="G940" s="67"/>
      <c r="H940" s="200" t="s">
        <v>0</v>
      </c>
      <c r="J940" s="68"/>
    </row>
    <row r="941" spans="1:71" x14ac:dyDescent="0.25">
      <c r="B941" s="79"/>
      <c r="C941" s="66"/>
      <c r="D941" s="70" t="s">
        <v>59</v>
      </c>
      <c r="E941" s="67"/>
      <c r="F941" s="67"/>
      <c r="G941" s="67"/>
      <c r="H941" s="200" t="s">
        <v>0</v>
      </c>
      <c r="J941" s="68"/>
    </row>
    <row r="942" spans="1:71" x14ac:dyDescent="0.25">
      <c r="B942" s="79"/>
      <c r="C942" s="66"/>
      <c r="D942" s="70" t="s">
        <v>34</v>
      </c>
      <c r="E942" s="67"/>
      <c r="F942" s="67"/>
      <c r="G942" s="67"/>
      <c r="H942" s="200" t="s">
        <v>0</v>
      </c>
      <c r="J942" s="68"/>
    </row>
    <row r="943" spans="1:71" x14ac:dyDescent="0.25">
      <c r="B943" s="79"/>
      <c r="C943" s="66"/>
      <c r="D943" s="70" t="s">
        <v>60</v>
      </c>
      <c r="E943" s="67"/>
      <c r="F943" s="67"/>
      <c r="G943" s="67"/>
      <c r="H943" s="200" t="s">
        <v>0</v>
      </c>
      <c r="J943" s="68"/>
    </row>
    <row r="944" spans="1:71" x14ac:dyDescent="0.25">
      <c r="B944" s="79"/>
      <c r="C944" s="132"/>
      <c r="D944" s="13"/>
      <c r="E944" s="48"/>
      <c r="F944" s="48"/>
      <c r="G944" s="48"/>
      <c r="H944" s="219"/>
      <c r="I944" s="13"/>
      <c r="J944" s="49"/>
    </row>
    <row r="945" spans="2:10" x14ac:dyDescent="0.25">
      <c r="B945" s="79">
        <f>B936+0.01</f>
        <v>28.020000000000003</v>
      </c>
      <c r="C945" s="142" t="s">
        <v>58</v>
      </c>
      <c r="D945" s="66"/>
      <c r="E945" s="67"/>
      <c r="F945" s="67"/>
      <c r="G945" s="67"/>
      <c r="H945" s="200"/>
      <c r="J945" s="68"/>
    </row>
    <row r="946" spans="2:10" x14ac:dyDescent="0.25">
      <c r="B946" s="79"/>
      <c r="C946" s="66"/>
      <c r="D946" s="70" t="s">
        <v>77</v>
      </c>
      <c r="E946" s="67"/>
      <c r="F946" s="67"/>
      <c r="G946" s="67"/>
      <c r="H946" s="200" t="s">
        <v>0</v>
      </c>
      <c r="J946" s="68"/>
    </row>
    <row r="947" spans="2:10" x14ac:dyDescent="0.25">
      <c r="B947" s="79"/>
      <c r="C947" s="66"/>
      <c r="D947" s="70" t="s">
        <v>76</v>
      </c>
      <c r="E947" s="67"/>
      <c r="F947" s="67"/>
      <c r="G947" s="67"/>
      <c r="H947" s="200" t="s">
        <v>0</v>
      </c>
      <c r="J947" s="68"/>
    </row>
    <row r="948" spans="2:10" x14ac:dyDescent="0.25">
      <c r="B948" s="79"/>
      <c r="C948" s="132"/>
      <c r="D948" s="13"/>
      <c r="E948" s="48"/>
      <c r="F948" s="48"/>
      <c r="G948" s="48"/>
      <c r="H948" s="219"/>
      <c r="I948" s="13"/>
      <c r="J948" s="49"/>
    </row>
    <row r="949" spans="2:10" x14ac:dyDescent="0.25">
      <c r="B949" s="79">
        <f>B945+0.01</f>
        <v>28.030000000000005</v>
      </c>
      <c r="C949" s="142" t="s">
        <v>75</v>
      </c>
      <c r="D949" s="66"/>
      <c r="E949" s="67"/>
      <c r="F949" s="67"/>
      <c r="G949" s="67"/>
      <c r="H949" s="200"/>
      <c r="J949" s="68"/>
    </row>
    <row r="950" spans="2:10" x14ac:dyDescent="0.25">
      <c r="B950" s="79"/>
      <c r="C950" s="66"/>
      <c r="D950" s="70" t="s">
        <v>178</v>
      </c>
      <c r="E950" s="67"/>
      <c r="F950" s="67"/>
      <c r="G950" s="67"/>
      <c r="H950" s="200" t="s">
        <v>0</v>
      </c>
      <c r="J950" s="68"/>
    </row>
    <row r="951" spans="2:10" ht="15.75" thickBot="1" x14ac:dyDescent="0.3">
      <c r="B951" s="80"/>
      <c r="C951" s="63"/>
      <c r="D951" s="63"/>
      <c r="E951" s="57"/>
      <c r="F951" s="57"/>
      <c r="G951" s="57"/>
      <c r="H951" s="216"/>
      <c r="I951" s="63"/>
      <c r="J951" s="58"/>
    </row>
    <row r="952" spans="2:10" ht="15.75" thickBot="1" x14ac:dyDescent="0.3"/>
    <row r="953" spans="2:10" ht="15.75" thickBot="1" x14ac:dyDescent="0.3">
      <c r="B953" s="138">
        <f>B935+1</f>
        <v>29</v>
      </c>
      <c r="C953" s="100" t="s">
        <v>301</v>
      </c>
      <c r="D953" s="54"/>
      <c r="E953" s="55"/>
      <c r="F953" s="55"/>
      <c r="G953" s="55"/>
      <c r="H953" s="210" t="s">
        <v>268</v>
      </c>
      <c r="I953" s="35" t="s">
        <v>272</v>
      </c>
      <c r="J953" s="56" t="s">
        <v>2</v>
      </c>
    </row>
    <row r="954" spans="2:10" x14ac:dyDescent="0.25">
      <c r="B954" s="138">
        <f>B953+0.01</f>
        <v>29.01</v>
      </c>
      <c r="C954" s="142" t="s">
        <v>62</v>
      </c>
      <c r="D954" s="66"/>
      <c r="E954" s="67"/>
      <c r="F954" s="67"/>
      <c r="G954" s="67"/>
      <c r="H954" s="200"/>
      <c r="J954" s="68"/>
    </row>
    <row r="955" spans="2:10" x14ac:dyDescent="0.25">
      <c r="B955" s="79"/>
      <c r="C955" s="66"/>
      <c r="D955" s="70" t="s">
        <v>30</v>
      </c>
      <c r="E955" s="67"/>
      <c r="F955" s="67"/>
      <c r="G955" s="67"/>
      <c r="H955" s="200" t="s">
        <v>1</v>
      </c>
      <c r="J955" s="68" t="s">
        <v>633</v>
      </c>
    </row>
    <row r="956" spans="2:10" x14ac:dyDescent="0.25">
      <c r="B956" s="79"/>
      <c r="C956" s="66"/>
      <c r="D956" s="70" t="s">
        <v>31</v>
      </c>
      <c r="E956" s="67"/>
      <c r="F956" s="67"/>
      <c r="G956" s="67"/>
      <c r="H956" s="200" t="s">
        <v>0</v>
      </c>
      <c r="J956" s="68"/>
    </row>
    <row r="957" spans="2:10" x14ac:dyDescent="0.25">
      <c r="B957" s="79"/>
      <c r="C957" s="66"/>
      <c r="D957" s="70" t="s">
        <v>32</v>
      </c>
      <c r="E957" s="67"/>
      <c r="F957" s="67"/>
      <c r="G957" s="67"/>
      <c r="H957" s="200" t="s">
        <v>0</v>
      </c>
      <c r="J957" s="68"/>
    </row>
    <row r="958" spans="2:10" x14ac:dyDescent="0.25">
      <c r="B958" s="79"/>
      <c r="C958" s="66"/>
      <c r="D958" s="70" t="s">
        <v>33</v>
      </c>
      <c r="E958" s="67"/>
      <c r="F958" s="67"/>
      <c r="G958" s="67"/>
      <c r="H958" s="200" t="s">
        <v>634</v>
      </c>
      <c r="J958" s="68"/>
    </row>
    <row r="959" spans="2:10" x14ac:dyDescent="0.25">
      <c r="B959" s="79"/>
      <c r="C959" s="66"/>
      <c r="D959" s="70" t="s">
        <v>59</v>
      </c>
      <c r="E959" s="67"/>
      <c r="F959" s="67"/>
      <c r="G959" s="67"/>
      <c r="H959" s="200" t="s">
        <v>0</v>
      </c>
      <c r="J959" s="68"/>
    </row>
    <row r="960" spans="2:10" x14ac:dyDescent="0.25">
      <c r="B960" s="79"/>
      <c r="C960" s="66"/>
      <c r="D960" s="70" t="s">
        <v>34</v>
      </c>
      <c r="E960" s="67"/>
      <c r="F960" s="67"/>
      <c r="G960" s="67"/>
      <c r="H960" s="200" t="s">
        <v>0</v>
      </c>
      <c r="J960" s="68"/>
    </row>
    <row r="961" spans="2:10" x14ac:dyDescent="0.25">
      <c r="B961" s="79"/>
      <c r="C961" s="66"/>
      <c r="D961" s="70" t="s">
        <v>60</v>
      </c>
      <c r="E961" s="67"/>
      <c r="F961" s="67"/>
      <c r="G961" s="67"/>
      <c r="H961" s="200" t="s">
        <v>0</v>
      </c>
      <c r="J961" s="68"/>
    </row>
    <row r="962" spans="2:10" x14ac:dyDescent="0.25">
      <c r="B962" s="79"/>
      <c r="C962" s="13"/>
      <c r="D962" s="13"/>
      <c r="E962" s="48"/>
      <c r="F962" s="48"/>
      <c r="G962" s="48"/>
      <c r="H962" s="219"/>
      <c r="I962" s="13"/>
      <c r="J962" s="49"/>
    </row>
    <row r="963" spans="2:10" x14ac:dyDescent="0.25">
      <c r="B963" s="79">
        <f>B954+0.01</f>
        <v>29.020000000000003</v>
      </c>
      <c r="C963" s="142" t="s">
        <v>72</v>
      </c>
      <c r="D963" s="66"/>
      <c r="E963" s="67"/>
      <c r="F963" s="67"/>
      <c r="G963" s="67"/>
      <c r="H963" s="200" t="s">
        <v>0</v>
      </c>
      <c r="J963" s="68"/>
    </row>
    <row r="964" spans="2:10" x14ac:dyDescent="0.25">
      <c r="B964" s="79"/>
      <c r="C964" s="70"/>
      <c r="D964" s="66"/>
      <c r="E964" s="67"/>
      <c r="F964" s="67"/>
      <c r="G964" s="67"/>
      <c r="H964" s="200"/>
      <c r="J964" s="68"/>
    </row>
    <row r="965" spans="2:10" x14ac:dyDescent="0.25">
      <c r="B965" s="79">
        <f>B963+0.01</f>
        <v>29.030000000000005</v>
      </c>
      <c r="C965" s="143" t="s">
        <v>68</v>
      </c>
      <c r="D965" s="43"/>
      <c r="E965" s="44"/>
      <c r="F965" s="44"/>
      <c r="G965" s="44"/>
      <c r="H965" s="217" t="s">
        <v>0</v>
      </c>
      <c r="I965" s="43"/>
      <c r="J965" s="45"/>
    </row>
    <row r="966" spans="2:10" x14ac:dyDescent="0.25">
      <c r="B966" s="79"/>
      <c r="C966" s="151"/>
      <c r="D966" s="13"/>
      <c r="E966" s="48"/>
      <c r="F966" s="48"/>
      <c r="G966" s="48"/>
      <c r="H966" s="219"/>
      <c r="I966" s="13"/>
      <c r="J966" s="49"/>
    </row>
    <row r="967" spans="2:10" x14ac:dyDescent="0.25">
      <c r="B967" s="79">
        <f>B965+0.01</f>
        <v>29.040000000000006</v>
      </c>
      <c r="C967" s="142" t="s">
        <v>78</v>
      </c>
      <c r="D967" s="66"/>
      <c r="E967" s="67"/>
      <c r="F967" s="67"/>
      <c r="G967" s="67"/>
      <c r="H967" s="200"/>
      <c r="J967" s="68"/>
    </row>
    <row r="968" spans="2:10" x14ac:dyDescent="0.25">
      <c r="B968" s="79"/>
      <c r="C968" s="66"/>
      <c r="D968" s="70" t="s">
        <v>93</v>
      </c>
      <c r="E968" s="67"/>
      <c r="F968" s="67"/>
      <c r="G968" s="67"/>
      <c r="H968" s="200" t="s">
        <v>0</v>
      </c>
      <c r="J968" s="68"/>
    </row>
    <row r="969" spans="2:10" x14ac:dyDescent="0.25">
      <c r="B969" s="79"/>
      <c r="C969" s="66"/>
      <c r="D969" s="70" t="s">
        <v>94</v>
      </c>
      <c r="E969" s="67"/>
      <c r="F969" s="67"/>
      <c r="G969" s="67"/>
      <c r="H969" s="200" t="s">
        <v>0</v>
      </c>
      <c r="J969" s="68"/>
    </row>
    <row r="970" spans="2:10" x14ac:dyDescent="0.25">
      <c r="B970" s="79"/>
      <c r="C970" s="66"/>
      <c r="D970" s="70" t="s">
        <v>63</v>
      </c>
      <c r="E970" s="67"/>
      <c r="F970" s="67"/>
      <c r="G970" s="67"/>
      <c r="H970" s="200" t="s">
        <v>0</v>
      </c>
      <c r="J970" s="68"/>
    </row>
    <row r="971" spans="2:10" x14ac:dyDescent="0.25">
      <c r="B971" s="79"/>
      <c r="C971" s="66"/>
      <c r="D971" s="70"/>
      <c r="E971" s="67"/>
      <c r="F971" s="67"/>
      <c r="G971" s="67"/>
      <c r="H971" s="200"/>
      <c r="J971" s="68"/>
    </row>
    <row r="972" spans="2:10" x14ac:dyDescent="0.25">
      <c r="B972" s="79">
        <f>B967+0.01</f>
        <v>29.050000000000008</v>
      </c>
      <c r="C972" s="142" t="s">
        <v>539</v>
      </c>
      <c r="D972" s="70"/>
      <c r="E972" s="67"/>
      <c r="F972" s="67"/>
      <c r="G972" s="67"/>
      <c r="H972" s="200" t="s">
        <v>0</v>
      </c>
      <c r="J972" s="68"/>
    </row>
    <row r="973" spans="2:10" x14ac:dyDescent="0.25">
      <c r="B973" s="79"/>
      <c r="C973" s="66"/>
      <c r="D973" s="66"/>
      <c r="E973" s="67"/>
      <c r="F973" s="67"/>
      <c r="G973" s="67"/>
      <c r="H973" s="200"/>
      <c r="J973" s="68"/>
    </row>
    <row r="974" spans="2:10" x14ac:dyDescent="0.25">
      <c r="B974" s="79"/>
      <c r="C974" s="156" t="s">
        <v>179</v>
      </c>
      <c r="D974" s="43"/>
      <c r="E974" s="44"/>
      <c r="F974" s="44"/>
      <c r="G974" s="44"/>
      <c r="H974" s="217"/>
      <c r="I974" s="43"/>
      <c r="J974" s="45"/>
    </row>
    <row r="975" spans="2:10" x14ac:dyDescent="0.25">
      <c r="B975" s="79">
        <f>B972+0.01</f>
        <v>29.060000000000009</v>
      </c>
      <c r="C975" s="142" t="s">
        <v>71</v>
      </c>
      <c r="D975" s="66"/>
      <c r="E975" s="67"/>
      <c r="F975" s="67"/>
      <c r="G975" s="67"/>
      <c r="H975" s="200" t="s">
        <v>0</v>
      </c>
      <c r="J975" s="68"/>
    </row>
    <row r="976" spans="2:10" x14ac:dyDescent="0.25">
      <c r="B976" s="79"/>
      <c r="C976" s="13"/>
      <c r="D976" s="13"/>
      <c r="E976" s="48"/>
      <c r="F976" s="48"/>
      <c r="G976" s="48"/>
      <c r="H976" s="219"/>
      <c r="I976" s="13"/>
      <c r="J976" s="49"/>
    </row>
    <row r="977" spans="2:28" x14ac:dyDescent="0.25">
      <c r="B977" s="79"/>
      <c r="C977" s="156" t="s">
        <v>181</v>
      </c>
      <c r="D977" s="43"/>
      <c r="E977" s="44"/>
      <c r="F977" s="44"/>
      <c r="G977" s="44"/>
      <c r="H977" s="217"/>
      <c r="I977" s="43"/>
      <c r="J977" s="45"/>
    </row>
    <row r="978" spans="2:28" x14ac:dyDescent="0.25">
      <c r="B978" s="79">
        <f>B975+0.01</f>
        <v>29.070000000000011</v>
      </c>
      <c r="C978" s="142" t="s">
        <v>62</v>
      </c>
      <c r="D978" s="66"/>
      <c r="E978" s="67"/>
      <c r="F978" s="67"/>
      <c r="G978" s="67"/>
      <c r="H978" s="200"/>
      <c r="J978" s="68"/>
    </row>
    <row r="979" spans="2:28" x14ac:dyDescent="0.25">
      <c r="B979" s="79"/>
      <c r="C979" s="66"/>
      <c r="D979" s="70" t="s">
        <v>30</v>
      </c>
      <c r="E979" s="67"/>
      <c r="F979" s="67"/>
      <c r="G979" s="67"/>
      <c r="H979" s="200" t="s">
        <v>0</v>
      </c>
      <c r="J979" s="68"/>
    </row>
    <row r="980" spans="2:28" x14ac:dyDescent="0.25">
      <c r="B980" s="79"/>
      <c r="C980" s="66"/>
      <c r="D980" s="70" t="s">
        <v>31</v>
      </c>
      <c r="E980" s="67"/>
      <c r="F980" s="67"/>
      <c r="G980" s="67"/>
      <c r="H980" s="200" t="s">
        <v>0</v>
      </c>
      <c r="J980" s="68"/>
    </row>
    <row r="981" spans="2:28" x14ac:dyDescent="0.25">
      <c r="B981" s="79"/>
      <c r="C981" s="66"/>
      <c r="D981" s="70" t="s">
        <v>32</v>
      </c>
      <c r="E981" s="67"/>
      <c r="F981" s="67"/>
      <c r="G981" s="67"/>
      <c r="H981" s="200" t="s">
        <v>0</v>
      </c>
      <c r="J981" s="68"/>
    </row>
    <row r="982" spans="2:28" x14ac:dyDescent="0.25">
      <c r="B982" s="79"/>
      <c r="C982" s="66"/>
      <c r="D982" s="70" t="s">
        <v>33</v>
      </c>
      <c r="E982" s="67"/>
      <c r="F982" s="67"/>
      <c r="G982" s="67"/>
      <c r="H982" s="200" t="s">
        <v>0</v>
      </c>
      <c r="J982" s="68"/>
    </row>
    <row r="983" spans="2:28" x14ac:dyDescent="0.25">
      <c r="B983" s="157"/>
      <c r="C983" s="66"/>
      <c r="D983" s="70" t="s">
        <v>59</v>
      </c>
      <c r="E983" s="67"/>
      <c r="F983" s="67"/>
      <c r="G983" s="67"/>
      <c r="H983" s="200" t="s">
        <v>0</v>
      </c>
      <c r="J983" s="68"/>
    </row>
    <row r="984" spans="2:28" x14ac:dyDescent="0.25">
      <c r="B984" s="157"/>
      <c r="C984" s="66"/>
      <c r="D984" s="70" t="s">
        <v>34</v>
      </c>
      <c r="E984" s="67"/>
      <c r="F984" s="67"/>
      <c r="G984" s="67"/>
      <c r="H984" s="200" t="s">
        <v>0</v>
      </c>
      <c r="J984" s="68"/>
    </row>
    <row r="985" spans="2:28" x14ac:dyDescent="0.25">
      <c r="B985" s="157"/>
      <c r="C985" s="66"/>
      <c r="D985" s="70" t="s">
        <v>60</v>
      </c>
      <c r="E985" s="67"/>
      <c r="F985" s="67"/>
      <c r="G985" s="67"/>
      <c r="H985" s="200" t="s">
        <v>0</v>
      </c>
      <c r="J985" s="68"/>
    </row>
    <row r="986" spans="2:28" x14ac:dyDescent="0.25">
      <c r="B986" s="157">
        <f>B978+0.01</f>
        <v>29.080000000000013</v>
      </c>
      <c r="C986" s="104" t="s">
        <v>58</v>
      </c>
      <c r="D986" s="70"/>
      <c r="E986" s="67"/>
      <c r="F986" s="67"/>
      <c r="G986" s="67"/>
      <c r="H986" s="200"/>
      <c r="J986" s="68"/>
    </row>
    <row r="987" spans="2:28" x14ac:dyDescent="0.25">
      <c r="B987" s="157"/>
      <c r="C987" s="66"/>
      <c r="D987" s="70" t="s">
        <v>85</v>
      </c>
      <c r="E987" s="67"/>
      <c r="F987" s="67"/>
      <c r="G987" s="67"/>
      <c r="H987" s="200" t="s">
        <v>0</v>
      </c>
      <c r="J987" s="68"/>
      <c r="AB987" s="27">
        <f>$AB$1</f>
        <v>7.1</v>
      </c>
    </row>
    <row r="988" spans="2:28" x14ac:dyDescent="0.25">
      <c r="B988" s="157">
        <f>B986+0.01</f>
        <v>29.090000000000014</v>
      </c>
      <c r="C988" s="104" t="s">
        <v>75</v>
      </c>
      <c r="D988" s="70"/>
      <c r="E988" s="67"/>
      <c r="F988" s="67"/>
      <c r="G988" s="67"/>
      <c r="H988" s="200"/>
      <c r="J988" s="68"/>
    </row>
    <row r="989" spans="2:28" x14ac:dyDescent="0.25">
      <c r="B989" s="157"/>
      <c r="C989" s="104"/>
      <c r="D989" s="70" t="s">
        <v>203</v>
      </c>
      <c r="E989" s="67"/>
      <c r="F989" s="67"/>
      <c r="G989" s="67"/>
      <c r="H989" s="200" t="s">
        <v>0</v>
      </c>
      <c r="J989" s="68"/>
      <c r="AB989" s="27">
        <f>$AB$1</f>
        <v>7.1</v>
      </c>
    </row>
    <row r="990" spans="2:28" x14ac:dyDescent="0.25">
      <c r="B990" s="157"/>
      <c r="C990" s="13"/>
      <c r="D990" s="13"/>
      <c r="E990" s="48"/>
      <c r="F990" s="48"/>
      <c r="G990" s="48"/>
      <c r="H990" s="219"/>
      <c r="I990" s="13"/>
      <c r="J990" s="49"/>
    </row>
    <row r="991" spans="2:28" x14ac:dyDescent="0.25">
      <c r="B991" s="157"/>
      <c r="C991" s="156" t="s">
        <v>180</v>
      </c>
      <c r="D991" s="43"/>
      <c r="E991" s="44"/>
      <c r="F991" s="44"/>
      <c r="G991" s="44"/>
      <c r="H991" s="217"/>
      <c r="I991" s="43"/>
      <c r="J991" s="45"/>
    </row>
    <row r="992" spans="2:28" x14ac:dyDescent="0.25">
      <c r="B992" s="157">
        <f>B988+0.01</f>
        <v>29.100000000000016</v>
      </c>
      <c r="C992" s="142" t="s">
        <v>62</v>
      </c>
      <c r="D992" s="66"/>
      <c r="E992" s="67"/>
      <c r="F992" s="67"/>
      <c r="G992" s="67"/>
      <c r="H992" s="200"/>
      <c r="J992" s="68"/>
    </row>
    <row r="993" spans="2:10" x14ac:dyDescent="0.25">
      <c r="B993" s="157"/>
      <c r="C993" s="66"/>
      <c r="D993" s="70" t="s">
        <v>30</v>
      </c>
      <c r="E993" s="67"/>
      <c r="F993" s="67"/>
      <c r="G993" s="67"/>
      <c r="H993" s="200" t="s">
        <v>0</v>
      </c>
      <c r="J993" s="68"/>
    </row>
    <row r="994" spans="2:10" x14ac:dyDescent="0.25">
      <c r="B994" s="157"/>
      <c r="C994" s="66"/>
      <c r="D994" s="70" t="s">
        <v>31</v>
      </c>
      <c r="E994" s="67"/>
      <c r="F994" s="67"/>
      <c r="G994" s="67"/>
      <c r="H994" s="200" t="s">
        <v>0</v>
      </c>
      <c r="J994" s="68"/>
    </row>
    <row r="995" spans="2:10" x14ac:dyDescent="0.25">
      <c r="B995" s="157"/>
      <c r="C995" s="66"/>
      <c r="D995" s="70" t="s">
        <v>32</v>
      </c>
      <c r="E995" s="67"/>
      <c r="F995" s="67"/>
      <c r="G995" s="67"/>
      <c r="H995" s="200" t="s">
        <v>1</v>
      </c>
      <c r="J995" s="68" t="s">
        <v>599</v>
      </c>
    </row>
    <row r="996" spans="2:10" x14ac:dyDescent="0.25">
      <c r="B996" s="157"/>
      <c r="C996" s="66"/>
      <c r="D996" s="70" t="s">
        <v>33</v>
      </c>
      <c r="E996" s="67"/>
      <c r="F996" s="67"/>
      <c r="G996" s="67"/>
      <c r="H996" s="200" t="s">
        <v>1</v>
      </c>
      <c r="J996" s="68" t="s">
        <v>599</v>
      </c>
    </row>
    <row r="997" spans="2:10" x14ac:dyDescent="0.25">
      <c r="B997" s="157"/>
      <c r="C997" s="66"/>
      <c r="D997" s="70" t="s">
        <v>59</v>
      </c>
      <c r="E997" s="67"/>
      <c r="F997" s="67"/>
      <c r="G997" s="67"/>
      <c r="H997" s="200" t="s">
        <v>1</v>
      </c>
      <c r="J997" s="68" t="s">
        <v>599</v>
      </c>
    </row>
    <row r="998" spans="2:10" x14ac:dyDescent="0.25">
      <c r="B998" s="157"/>
      <c r="C998" s="66"/>
      <c r="D998" s="70" t="s">
        <v>34</v>
      </c>
      <c r="E998" s="67"/>
      <c r="F998" s="67"/>
      <c r="G998" s="67"/>
      <c r="H998" s="200" t="s">
        <v>1</v>
      </c>
      <c r="J998" s="68" t="s">
        <v>599</v>
      </c>
    </row>
    <row r="999" spans="2:10" x14ac:dyDescent="0.25">
      <c r="B999" s="157"/>
      <c r="C999" s="66"/>
      <c r="D999" s="70" t="s">
        <v>60</v>
      </c>
      <c r="E999" s="67"/>
      <c r="F999" s="67"/>
      <c r="G999" s="67"/>
      <c r="H999" s="200" t="s">
        <v>1</v>
      </c>
      <c r="J999" s="68" t="s">
        <v>599</v>
      </c>
    </row>
    <row r="1000" spans="2:10" x14ac:dyDescent="0.25">
      <c r="B1000" s="157"/>
      <c r="C1000" s="70"/>
      <c r="D1000" s="66"/>
      <c r="E1000" s="67"/>
      <c r="F1000" s="67"/>
      <c r="G1000" s="67"/>
      <c r="H1000" s="200"/>
      <c r="J1000" s="68"/>
    </row>
    <row r="1001" spans="2:10" x14ac:dyDescent="0.25">
      <c r="B1001" s="157">
        <f>B992+0.01</f>
        <v>29.110000000000017</v>
      </c>
      <c r="C1001" s="142" t="s">
        <v>75</v>
      </c>
      <c r="D1001" s="66"/>
      <c r="E1001" s="67"/>
      <c r="F1001" s="67"/>
      <c r="G1001" s="67"/>
      <c r="H1001" s="200"/>
      <c r="J1001" s="68"/>
    </row>
    <row r="1002" spans="2:10" x14ac:dyDescent="0.25">
      <c r="B1002" s="157"/>
      <c r="C1002" s="70"/>
      <c r="D1002" s="71" t="s">
        <v>86</v>
      </c>
      <c r="E1002" s="67"/>
      <c r="F1002" s="67"/>
      <c r="G1002" s="67"/>
      <c r="H1002" s="200" t="s">
        <v>0</v>
      </c>
      <c r="J1002" s="68"/>
    </row>
    <row r="1003" spans="2:10" x14ac:dyDescent="0.25">
      <c r="B1003" s="157"/>
      <c r="C1003" s="70"/>
      <c r="D1003" s="71" t="s">
        <v>182</v>
      </c>
      <c r="E1003" s="67"/>
      <c r="F1003" s="67"/>
      <c r="G1003" s="67"/>
      <c r="H1003" s="200" t="s">
        <v>0</v>
      </c>
      <c r="J1003" s="68"/>
    </row>
    <row r="1004" spans="2:10" x14ac:dyDescent="0.25">
      <c r="B1004" s="157"/>
      <c r="C1004" s="70"/>
      <c r="D1004" s="71"/>
      <c r="E1004" s="67"/>
      <c r="F1004" s="67"/>
      <c r="G1004" s="67"/>
      <c r="H1004" s="200"/>
      <c r="J1004" s="68"/>
    </row>
    <row r="1005" spans="2:10" x14ac:dyDescent="0.25">
      <c r="B1005" s="157"/>
      <c r="C1005" s="156" t="s">
        <v>183</v>
      </c>
      <c r="D1005" s="43"/>
      <c r="E1005" s="44"/>
      <c r="F1005" s="44"/>
      <c r="G1005" s="44"/>
      <c r="H1005" s="217"/>
      <c r="I1005" s="43"/>
      <c r="J1005" s="45"/>
    </row>
    <row r="1006" spans="2:10" x14ac:dyDescent="0.25">
      <c r="B1006" s="157">
        <f>B1001+0.01</f>
        <v>29.120000000000019</v>
      </c>
      <c r="C1006" s="142" t="s">
        <v>62</v>
      </c>
      <c r="D1006" s="66"/>
      <c r="E1006" s="67"/>
      <c r="F1006" s="67"/>
      <c r="G1006" s="67"/>
      <c r="H1006" s="200"/>
      <c r="J1006" s="68"/>
    </row>
    <row r="1007" spans="2:10" x14ac:dyDescent="0.25">
      <c r="B1007" s="157"/>
      <c r="C1007" s="66"/>
      <c r="D1007" s="70" t="s">
        <v>30</v>
      </c>
      <c r="E1007" s="67"/>
      <c r="F1007" s="67"/>
      <c r="G1007" s="67"/>
      <c r="H1007" s="200" t="s">
        <v>0</v>
      </c>
      <c r="J1007" s="68"/>
    </row>
    <row r="1008" spans="2:10" x14ac:dyDescent="0.25">
      <c r="B1008" s="79"/>
      <c r="C1008" s="66"/>
      <c r="D1008" s="70" t="s">
        <v>31</v>
      </c>
      <c r="E1008" s="67"/>
      <c r="F1008" s="67"/>
      <c r="G1008" s="67"/>
      <c r="H1008" s="200" t="s">
        <v>0</v>
      </c>
      <c r="J1008" s="68"/>
    </row>
    <row r="1009" spans="2:10" x14ac:dyDescent="0.25">
      <c r="B1009" s="79"/>
      <c r="C1009" s="66"/>
      <c r="D1009" s="70" t="s">
        <v>32</v>
      </c>
      <c r="E1009" s="67"/>
      <c r="F1009" s="67"/>
      <c r="G1009" s="67"/>
      <c r="H1009" s="200" t="s">
        <v>1</v>
      </c>
      <c r="J1009" s="68" t="s">
        <v>599</v>
      </c>
    </row>
    <row r="1010" spans="2:10" x14ac:dyDescent="0.25">
      <c r="B1010" s="79"/>
      <c r="C1010" s="66"/>
      <c r="D1010" s="70" t="s">
        <v>33</v>
      </c>
      <c r="E1010" s="67"/>
      <c r="F1010" s="67"/>
      <c r="G1010" s="67"/>
      <c r="H1010" s="200" t="s">
        <v>1</v>
      </c>
      <c r="J1010" s="68" t="s">
        <v>599</v>
      </c>
    </row>
    <row r="1011" spans="2:10" x14ac:dyDescent="0.25">
      <c r="B1011" s="79"/>
      <c r="C1011" s="66"/>
      <c r="D1011" s="70" t="s">
        <v>59</v>
      </c>
      <c r="E1011" s="67"/>
      <c r="F1011" s="67"/>
      <c r="G1011" s="67"/>
      <c r="H1011" s="200" t="s">
        <v>1</v>
      </c>
      <c r="J1011" s="68" t="s">
        <v>599</v>
      </c>
    </row>
    <row r="1012" spans="2:10" x14ac:dyDescent="0.25">
      <c r="B1012" s="79"/>
      <c r="C1012" s="66"/>
      <c r="D1012" s="70" t="s">
        <v>34</v>
      </c>
      <c r="E1012" s="67"/>
      <c r="F1012" s="67"/>
      <c r="G1012" s="67"/>
      <c r="H1012" s="200" t="s">
        <v>1</v>
      </c>
      <c r="J1012" s="68" t="s">
        <v>599</v>
      </c>
    </row>
    <row r="1013" spans="2:10" x14ac:dyDescent="0.25">
      <c r="B1013" s="79"/>
      <c r="C1013" s="66"/>
      <c r="D1013" s="70" t="s">
        <v>60</v>
      </c>
      <c r="E1013" s="67"/>
      <c r="F1013" s="67"/>
      <c r="G1013" s="67"/>
      <c r="H1013" s="200" t="s">
        <v>1</v>
      </c>
      <c r="J1013" s="68" t="s">
        <v>599</v>
      </c>
    </row>
    <row r="1014" spans="2:10" x14ac:dyDescent="0.25">
      <c r="B1014" s="79"/>
      <c r="C1014" s="70"/>
      <c r="D1014" s="66"/>
      <c r="E1014" s="67"/>
      <c r="F1014" s="67"/>
      <c r="G1014" s="67"/>
      <c r="H1014" s="200"/>
      <c r="J1014" s="68"/>
    </row>
    <row r="1015" spans="2:10" x14ac:dyDescent="0.25">
      <c r="B1015" s="79">
        <f>B1006+0.01</f>
        <v>29.13000000000002</v>
      </c>
      <c r="C1015" s="142" t="s">
        <v>75</v>
      </c>
      <c r="D1015" s="66"/>
      <c r="E1015" s="67"/>
      <c r="F1015" s="67"/>
      <c r="G1015" s="67"/>
      <c r="H1015" s="200"/>
      <c r="J1015" s="68"/>
    </row>
    <row r="1016" spans="2:10" x14ac:dyDescent="0.25">
      <c r="B1016" s="79"/>
      <c r="C1016" s="70"/>
      <c r="D1016" s="71" t="s">
        <v>87</v>
      </c>
      <c r="E1016" s="67"/>
      <c r="F1016" s="67"/>
      <c r="G1016" s="67"/>
      <c r="H1016" s="200" t="s">
        <v>0</v>
      </c>
      <c r="J1016" s="68"/>
    </row>
    <row r="1017" spans="2:10" x14ac:dyDescent="0.25">
      <c r="B1017" s="79"/>
      <c r="C1017" s="70"/>
      <c r="D1017" s="71" t="s">
        <v>182</v>
      </c>
      <c r="E1017" s="67"/>
      <c r="F1017" s="67"/>
      <c r="G1017" s="67"/>
      <c r="H1017" s="200" t="s">
        <v>0</v>
      </c>
      <c r="J1017" s="68"/>
    </row>
    <row r="1018" spans="2:10" ht="15.75" thickBot="1" x14ac:dyDescent="0.3">
      <c r="B1018" s="80"/>
      <c r="C1018" s="63"/>
      <c r="D1018" s="63"/>
      <c r="E1018" s="57"/>
      <c r="F1018" s="57"/>
      <c r="G1018" s="57"/>
      <c r="H1018" s="216"/>
      <c r="I1018" s="63"/>
      <c r="J1018" s="58"/>
    </row>
    <row r="1019" spans="2:10" ht="15.75" thickBot="1" x14ac:dyDescent="0.3"/>
    <row r="1020" spans="2:10" ht="15.75" thickBot="1" x14ac:dyDescent="0.3">
      <c r="B1020" s="138">
        <f>B953+1</f>
        <v>30</v>
      </c>
      <c r="C1020" s="100" t="s">
        <v>585</v>
      </c>
      <c r="D1020" s="54"/>
      <c r="E1020" s="55"/>
      <c r="F1020" s="55"/>
      <c r="G1020" s="55"/>
      <c r="H1020" s="210" t="s">
        <v>268</v>
      </c>
      <c r="I1020" s="35" t="s">
        <v>272</v>
      </c>
      <c r="J1020" s="56" t="s">
        <v>2</v>
      </c>
    </row>
    <row r="1021" spans="2:10" x14ac:dyDescent="0.25">
      <c r="B1021" s="138">
        <f>B1020+0.01</f>
        <v>30.01</v>
      </c>
      <c r="C1021" s="142" t="s">
        <v>588</v>
      </c>
      <c r="D1021" s="66"/>
      <c r="E1021" s="67"/>
      <c r="F1021" s="67"/>
      <c r="G1021" s="67"/>
      <c r="H1021" s="200"/>
      <c r="J1021" s="68"/>
    </row>
    <row r="1022" spans="2:10" x14ac:dyDescent="0.25">
      <c r="B1022" s="79"/>
      <c r="C1022" s="66"/>
      <c r="D1022" s="70" t="s">
        <v>586</v>
      </c>
      <c r="E1022" s="67"/>
      <c r="F1022" s="67"/>
      <c r="G1022" s="67"/>
      <c r="H1022" s="200" t="s">
        <v>8</v>
      </c>
      <c r="J1022" s="68"/>
    </row>
    <row r="1023" spans="2:10" x14ac:dyDescent="0.25">
      <c r="B1023" s="79"/>
      <c r="C1023" s="66"/>
      <c r="D1023" s="70" t="s">
        <v>587</v>
      </c>
      <c r="E1023" s="67"/>
      <c r="F1023" s="67"/>
      <c r="G1023" s="67"/>
      <c r="H1023" s="200" t="s">
        <v>8</v>
      </c>
      <c r="J1023" s="68"/>
    </row>
    <row r="1024" spans="2:10" ht="15.75" thickBot="1" x14ac:dyDescent="0.3">
      <c r="B1024" s="80"/>
      <c r="C1024" s="63"/>
      <c r="D1024" s="63"/>
      <c r="E1024" s="57"/>
      <c r="F1024" s="57"/>
      <c r="G1024" s="57"/>
      <c r="H1024" s="216"/>
      <c r="I1024" s="63"/>
      <c r="J1024" s="58"/>
    </row>
  </sheetData>
  <mergeCells count="12">
    <mergeCell ref="D764:G764"/>
    <mergeCell ref="D779:G779"/>
    <mergeCell ref="D727:G727"/>
    <mergeCell ref="D710:G710"/>
    <mergeCell ref="D737:G737"/>
    <mergeCell ref="D745:G745"/>
    <mergeCell ref="D754:G754"/>
    <mergeCell ref="C2:G3"/>
    <mergeCell ref="C61:G61"/>
    <mergeCell ref="D139:G139"/>
    <mergeCell ref="D145:G145"/>
    <mergeCell ref="D759:G759"/>
  </mergeCells>
  <dataValidations count="1">
    <dataValidation type="list" allowBlank="1" showInputMessage="1" showErrorMessage="1" sqref="H987:H990 H466 H472:H477 H307:H315 H96:H103 H224:H230 H235:H236 H238 H558:H564 H498:H501 H492:H495 H510 H504:H508 H635:H641 H673:H676 H895 H897 H900:H904 H872:H878 H923:H929 H946:H947 H950 H963 H965 H955:H961 H975 H274:H301 H823:H825 H837 H841:H842 H1016:H1017 H869 H881:H883 H886 H889:H891 H622:H633 H909:H911 H416:H421 H589:H601 H483:H489 H343:H371 H340:H341 H457:H462 H209:H211 H305 H845:H846 H931:H933 H937:H943 H779:H784 H979:H985 H993:H999 H216:H222 H914:H918 H643:H646 H129:H132 H678:H681 H653:H656 H1022:H1023 H658:H661 H668:H671 H683:H686 H663:H666 H688:H691 H693:H696 H189:H204 H829:H835 H850:H853 H860:H861 H864:H865 H907 H322:H336 H88:H93 H1002:H1004 H1007:H1013 H404:H410 H264:H267 H398:H400 H431:H443 H269 H449:H455 H65:H69 H445 H75:H77 H79:H81 H242 H248:H254 H256 H258 H260:H262 H402 H377:H396 H423:H424 H514:H525 H527:H538 H574:H587 H566:H568 H603:H615 H570:H572 H617:H620 H108:H113 H118:H124 H144:H145 H968:H972 H150:H153 H648:H651 H698:H701 H137:H140 H764 H540:H551 H759 H754 H745 H737 H709:H710 H727 H553:H556 H156:H158 H160:H161 H164 H166 H168 H170 H182 H179:H180 H174:H175 H177 H148 H142 H135 H127 H116 H184:H185 H187 H789:H791 H794:H818 H703:H706">
      <formula1>list</formula1>
    </dataValidation>
  </dataValidations>
  <pageMargins left="0.7" right="0.7" top="0.75" bottom="0.75" header="0.3" footer="0.3"/>
  <pageSetup paperSize="9" scale="88" fitToHeight="0" orientation="landscape" r:id="rId1"/>
  <ignoredErrors>
    <ignoredError sqref="AP429" numberStoredAsText="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195"/>
  <sheetViews>
    <sheetView workbookViewId="0">
      <pane ySplit="1" topLeftCell="A35" activePane="bottomLeft" state="frozen"/>
      <selection pane="bottomLeft" activeCell="L28" sqref="L28"/>
    </sheetView>
  </sheetViews>
  <sheetFormatPr defaultRowHeight="15" x14ac:dyDescent="0.25"/>
  <cols>
    <col min="1" max="1" width="5" customWidth="1"/>
    <col min="2" max="2" width="9.140625" style="188"/>
    <col min="10" max="10" width="3.85546875" style="194" customWidth="1"/>
    <col min="11" max="14" width="4" style="194" bestFit="1" customWidth="1"/>
    <col min="15" max="15" width="2" style="194" bestFit="1" customWidth="1"/>
    <col min="16" max="19" width="4" style="194" bestFit="1" customWidth="1"/>
    <col min="20" max="20" width="2" style="194" bestFit="1" customWidth="1"/>
    <col min="21" max="25" width="4" style="194" bestFit="1" customWidth="1"/>
    <col min="26" max="26" width="2" style="194" bestFit="1" customWidth="1"/>
    <col min="27" max="30" width="4" style="194" bestFit="1" customWidth="1"/>
    <col min="31" max="31" width="2" style="194" bestFit="1" customWidth="1"/>
    <col min="32" max="40" width="4" style="194" bestFit="1" customWidth="1"/>
    <col min="41" max="41" width="4.5703125" style="194" bestFit="1" customWidth="1"/>
    <col min="42" max="43" width="5" style="194" bestFit="1" customWidth="1"/>
    <col min="44" max="44" width="4.5703125" style="194" bestFit="1" customWidth="1"/>
    <col min="45" max="48" width="5" style="194" bestFit="1" customWidth="1"/>
    <col min="49" max="49" width="2" style="194" bestFit="1" customWidth="1"/>
    <col min="50" max="58" width="4" style="194" bestFit="1" customWidth="1"/>
    <col min="59" max="65" width="5" style="194" bestFit="1" customWidth="1"/>
    <col min="66" max="66" width="4" style="194" bestFit="1" customWidth="1"/>
    <col min="67" max="69" width="5" style="194" bestFit="1" customWidth="1"/>
    <col min="70" max="70" width="5.28515625" style="194" bestFit="1" customWidth="1"/>
  </cols>
  <sheetData>
    <row r="1" spans="1:70" x14ac:dyDescent="0.25">
      <c r="A1" t="s">
        <v>0</v>
      </c>
      <c r="I1" s="190" t="s">
        <v>503</v>
      </c>
      <c r="J1" s="191">
        <v>3.1</v>
      </c>
      <c r="K1" s="191">
        <v>3.2</v>
      </c>
      <c r="L1" s="191">
        <v>3.3</v>
      </c>
      <c r="M1" s="191">
        <v>3.4</v>
      </c>
      <c r="N1" s="191">
        <v>4.0999999999999996</v>
      </c>
      <c r="O1" s="191">
        <v>5</v>
      </c>
      <c r="P1" s="191">
        <v>5.0999999999999996</v>
      </c>
      <c r="Q1" s="191">
        <v>5.2</v>
      </c>
      <c r="R1" s="191">
        <v>5.3</v>
      </c>
      <c r="S1" s="191">
        <v>5.4</v>
      </c>
      <c r="T1" s="191">
        <v>6</v>
      </c>
      <c r="U1" s="191">
        <v>6.1</v>
      </c>
      <c r="V1" s="191">
        <v>6.3</v>
      </c>
      <c r="W1" s="191">
        <v>6.4</v>
      </c>
      <c r="X1" s="191">
        <v>6.5</v>
      </c>
      <c r="Y1" s="191">
        <v>6.6</v>
      </c>
      <c r="Z1" s="191">
        <v>7</v>
      </c>
      <c r="AA1" s="191">
        <v>7.1</v>
      </c>
      <c r="AB1" s="191">
        <v>7.2</v>
      </c>
      <c r="AC1" s="191">
        <v>7.3</v>
      </c>
      <c r="AD1" s="191">
        <v>7.4</v>
      </c>
      <c r="AE1" s="191">
        <v>8</v>
      </c>
      <c r="AF1" s="192">
        <v>8.1</v>
      </c>
      <c r="AG1" s="191">
        <v>8.1999999999999993</v>
      </c>
      <c r="AH1" s="192">
        <v>8.3000000000000007</v>
      </c>
      <c r="AI1" s="191">
        <v>8.4</v>
      </c>
      <c r="AJ1" s="192">
        <v>8.5</v>
      </c>
      <c r="AK1" s="191">
        <v>8.6</v>
      </c>
      <c r="AL1" s="191">
        <v>8.6999999999999993</v>
      </c>
      <c r="AM1" s="191">
        <v>8.8000000000000007</v>
      </c>
      <c r="AN1" s="191">
        <v>8.9</v>
      </c>
      <c r="AO1" s="193" t="s">
        <v>221</v>
      </c>
      <c r="AP1" s="192">
        <v>8.11</v>
      </c>
      <c r="AQ1" s="191">
        <v>8.1199999999999992</v>
      </c>
      <c r="AR1" s="191" t="s">
        <v>223</v>
      </c>
      <c r="AS1" s="191">
        <v>8.14</v>
      </c>
      <c r="AT1" s="191">
        <v>8.15</v>
      </c>
      <c r="AU1" s="191">
        <v>8.16</v>
      </c>
      <c r="AV1" s="191">
        <v>8.17</v>
      </c>
      <c r="AW1" s="191">
        <v>9</v>
      </c>
      <c r="AX1" s="191">
        <v>9.1</v>
      </c>
      <c r="AY1" s="191">
        <v>9.1999999999999993</v>
      </c>
      <c r="AZ1" s="191">
        <v>9.3000000000000007</v>
      </c>
      <c r="BA1" s="191">
        <v>9.4</v>
      </c>
      <c r="BB1" s="191">
        <v>9.5</v>
      </c>
      <c r="BC1" s="191">
        <v>9.6999999999999993</v>
      </c>
      <c r="BD1" s="191">
        <v>9.8000000000000007</v>
      </c>
      <c r="BE1" s="191">
        <v>9.9</v>
      </c>
      <c r="BF1" s="191">
        <v>9.1</v>
      </c>
      <c r="BG1" s="191">
        <v>8.1300000000000008</v>
      </c>
      <c r="BH1" s="191">
        <v>9.1199999999999992</v>
      </c>
      <c r="BI1" s="191">
        <v>9.14</v>
      </c>
      <c r="BJ1" s="191">
        <v>9.15</v>
      </c>
      <c r="BK1" s="191">
        <v>9.16</v>
      </c>
      <c r="BL1" s="191">
        <v>9.18</v>
      </c>
      <c r="BM1" s="191">
        <v>9.19</v>
      </c>
      <c r="BN1" s="191">
        <v>9.1999999999999993</v>
      </c>
      <c r="BO1" s="191">
        <v>9.2100000000000009</v>
      </c>
      <c r="BP1" s="191">
        <v>9.23</v>
      </c>
      <c r="BQ1" s="191">
        <v>9.24</v>
      </c>
      <c r="BR1" s="191" t="s">
        <v>192</v>
      </c>
    </row>
    <row r="2" spans="1:70" x14ac:dyDescent="0.25">
      <c r="A2" t="s">
        <v>1</v>
      </c>
    </row>
    <row r="3" spans="1:70" x14ac:dyDescent="0.25">
      <c r="A3" t="s">
        <v>8</v>
      </c>
    </row>
    <row r="6" spans="1:70" ht="21" x14ac:dyDescent="0.35">
      <c r="A6" s="29" t="s">
        <v>495</v>
      </c>
    </row>
    <row r="8" spans="1:70" s="73" customFormat="1" x14ac:dyDescent="0.25">
      <c r="A8" s="73">
        <v>1</v>
      </c>
      <c r="B8" s="189" t="str">
        <f>VLOOKUP(A8,'Test Document'!$B$63:$C$1999,2,)</f>
        <v>D-Soil Model - Menu-balk</v>
      </c>
      <c r="J8" s="195"/>
      <c r="K8" s="195"/>
      <c r="L8" s="195"/>
      <c r="M8" s="195"/>
      <c r="N8" s="195"/>
      <c r="O8" s="195"/>
      <c r="P8" s="195"/>
      <c r="Q8" s="195"/>
      <c r="R8" s="195"/>
      <c r="S8" s="195"/>
      <c r="T8" s="195"/>
      <c r="U8" s="195"/>
      <c r="V8" s="195"/>
      <c r="W8" s="195"/>
      <c r="X8" s="195"/>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195"/>
      <c r="AW8" s="195"/>
      <c r="AX8" s="195"/>
      <c r="AY8" s="195"/>
      <c r="AZ8" s="195"/>
      <c r="BA8" s="195"/>
      <c r="BB8" s="195"/>
      <c r="BC8" s="195"/>
      <c r="BD8" s="195"/>
      <c r="BE8" s="195"/>
      <c r="BF8" s="195"/>
      <c r="BG8" s="195"/>
      <c r="BH8" s="195"/>
      <c r="BI8" s="195"/>
      <c r="BJ8" s="195"/>
      <c r="BK8" s="195"/>
      <c r="BL8" s="195"/>
      <c r="BM8" s="195"/>
      <c r="BN8" s="195"/>
      <c r="BO8" s="195"/>
      <c r="BP8" s="195"/>
      <c r="BQ8" s="195"/>
      <c r="BR8" s="195"/>
    </row>
    <row r="9" spans="1:70" s="83" customFormat="1" x14ac:dyDescent="0.25">
      <c r="B9" s="188">
        <f>A8+0.01</f>
        <v>1.01</v>
      </c>
      <c r="C9" s="83" t="str">
        <f>VLOOKUP(B9,'Test Document'!$B$63:$C$1999,2,)</f>
        <v>Bevat het menu-balk de volgende opties?</v>
      </c>
      <c r="J9" s="194"/>
      <c r="K9" s="194"/>
      <c r="L9" s="194"/>
      <c r="M9" s="194"/>
      <c r="N9" s="194"/>
      <c r="O9" s="194"/>
      <c r="P9" s="194"/>
      <c r="Q9" s="194"/>
      <c r="R9" s="194"/>
      <c r="S9" s="194"/>
      <c r="T9" s="194"/>
      <c r="U9" s="194"/>
      <c r="V9" s="194"/>
      <c r="W9" s="194"/>
      <c r="X9" s="194"/>
      <c r="Y9" s="194"/>
      <c r="Z9" s="194"/>
      <c r="AA9" s="194"/>
      <c r="AB9" s="194"/>
      <c r="AC9" s="194"/>
      <c r="AD9" s="194"/>
      <c r="AE9" s="194"/>
      <c r="AF9" s="194"/>
      <c r="AG9" s="194"/>
      <c r="AH9" s="194"/>
      <c r="AI9" s="194"/>
      <c r="AJ9" s="194"/>
      <c r="AK9" s="194"/>
      <c r="AL9" s="194"/>
      <c r="AM9" s="194"/>
      <c r="AN9" s="194"/>
      <c r="AO9" s="194"/>
      <c r="AP9" s="194"/>
      <c r="AQ9" s="194"/>
      <c r="AR9" s="194"/>
      <c r="AS9" s="194"/>
      <c r="AT9" s="194"/>
      <c r="AU9" s="194"/>
      <c r="AV9" s="194"/>
      <c r="AW9" s="194"/>
      <c r="AX9" s="194"/>
      <c r="AY9" s="194"/>
      <c r="AZ9" s="194"/>
      <c r="BA9" s="194"/>
      <c r="BB9" s="194"/>
      <c r="BC9" s="194"/>
      <c r="BD9" s="194"/>
      <c r="BE9" s="194"/>
      <c r="BF9" s="194"/>
      <c r="BG9" s="194"/>
      <c r="BH9" s="194"/>
      <c r="BI9" s="194"/>
      <c r="BJ9" s="194"/>
      <c r="BK9" s="194"/>
      <c r="BL9" s="194"/>
      <c r="BM9" s="194"/>
      <c r="BN9" s="194"/>
      <c r="BO9" s="194"/>
      <c r="BP9" s="194"/>
      <c r="BQ9" s="194"/>
      <c r="BR9" s="194"/>
    </row>
    <row r="10" spans="1:70" s="83" customFormat="1" x14ac:dyDescent="0.25">
      <c r="B10" s="188">
        <f>B9+0.01</f>
        <v>1.02</v>
      </c>
      <c r="C10" s="83" t="e">
        <f>VLOOKUP(B10,'Test Document'!$B$63:$C$1999,2,)</f>
        <v>#N/A</v>
      </c>
      <c r="J10" s="194"/>
      <c r="K10" s="194"/>
      <c r="L10" s="194"/>
      <c r="M10" s="194"/>
      <c r="N10" s="194"/>
      <c r="O10" s="194"/>
      <c r="P10" s="194"/>
      <c r="Q10" s="194"/>
      <c r="R10" s="194"/>
      <c r="S10" s="194"/>
      <c r="T10" s="194"/>
      <c r="U10" s="194"/>
      <c r="V10" s="194"/>
      <c r="W10" s="194"/>
      <c r="X10" s="194"/>
      <c r="Y10" s="194"/>
      <c r="Z10" s="194"/>
      <c r="AA10" s="194"/>
      <c r="AB10" s="194"/>
      <c r="AC10" s="194"/>
      <c r="AD10" s="194"/>
      <c r="AE10" s="194"/>
      <c r="AF10" s="194"/>
      <c r="AG10" s="194"/>
      <c r="AH10" s="194"/>
      <c r="AI10" s="194"/>
      <c r="AJ10" s="194"/>
      <c r="AK10" s="194"/>
      <c r="AL10" s="194"/>
      <c r="AM10" s="194"/>
      <c r="AN10" s="194"/>
      <c r="AO10" s="194"/>
      <c r="AP10" s="194"/>
      <c r="AQ10" s="194"/>
      <c r="AR10" s="194"/>
      <c r="AS10" s="194"/>
      <c r="AT10" s="194"/>
      <c r="AU10" s="194"/>
      <c r="AV10" s="194"/>
      <c r="AW10" s="194"/>
      <c r="AX10" s="194"/>
      <c r="AY10" s="194"/>
      <c r="AZ10" s="194"/>
      <c r="BA10" s="194"/>
      <c r="BB10" s="194"/>
      <c r="BC10" s="194"/>
      <c r="BD10" s="194"/>
      <c r="BE10" s="194"/>
      <c r="BF10" s="194"/>
      <c r="BG10" s="194"/>
      <c r="BH10" s="194"/>
      <c r="BI10" s="194"/>
      <c r="BJ10" s="194"/>
      <c r="BK10" s="194"/>
      <c r="BL10" s="194"/>
      <c r="BM10" s="194"/>
      <c r="BN10" s="194"/>
      <c r="BO10" s="194"/>
      <c r="BP10" s="194"/>
      <c r="BQ10" s="194"/>
      <c r="BR10" s="194"/>
    </row>
    <row r="11" spans="1:70" s="73" customFormat="1" x14ac:dyDescent="0.25">
      <c r="A11" s="73">
        <v>2</v>
      </c>
      <c r="B11" s="189" t="str">
        <f>VLOOKUP(A11,'Test Document'!$B$63:$C$1999,2,)</f>
        <v>D-Soil Model - Hoofdscherm</v>
      </c>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c r="BA11" s="195"/>
      <c r="BB11" s="195"/>
      <c r="BC11" s="195"/>
      <c r="BD11" s="195"/>
      <c r="BE11" s="195"/>
      <c r="BF11" s="195"/>
      <c r="BG11" s="195"/>
      <c r="BH11" s="195"/>
      <c r="BI11" s="195"/>
      <c r="BJ11" s="195"/>
      <c r="BK11" s="195"/>
      <c r="BL11" s="195"/>
      <c r="BM11" s="195"/>
      <c r="BN11" s="195"/>
      <c r="BO11" s="195"/>
      <c r="BP11" s="195"/>
      <c r="BQ11" s="195"/>
      <c r="BR11" s="195"/>
    </row>
    <row r="12" spans="1:70" s="83" customFormat="1" x14ac:dyDescent="0.25">
      <c r="B12" s="188">
        <f>A11+0.01</f>
        <v>2.0099999999999998</v>
      </c>
      <c r="C12" s="83" t="str">
        <f>VLOOKUP(B12,'Test Document'!$B$63:$C$1999,2,)</f>
        <v>Bevat het hoofdscherm bij het opstarten de volgende vensteren:</v>
      </c>
      <c r="J12" s="194"/>
      <c r="K12" s="194"/>
      <c r="L12" s="194"/>
      <c r="M12" s="194"/>
      <c r="N12" s="194"/>
      <c r="O12" s="194"/>
      <c r="P12" s="194"/>
      <c r="Q12" s="194"/>
      <c r="R12" s="194"/>
      <c r="S12" s="194"/>
      <c r="T12" s="194"/>
      <c r="U12" s="194"/>
      <c r="V12" s="194"/>
      <c r="W12" s="194"/>
      <c r="X12" s="194"/>
      <c r="Y12" s="194"/>
      <c r="Z12" s="194"/>
      <c r="AA12" s="194"/>
      <c r="AB12" s="194"/>
      <c r="AC12" s="194"/>
      <c r="AD12" s="194"/>
      <c r="AE12" s="194"/>
      <c r="AF12" s="194"/>
      <c r="AG12" s="194"/>
      <c r="AH12" s="194"/>
      <c r="AI12" s="194"/>
      <c r="AJ12" s="194"/>
      <c r="AK12" s="194"/>
      <c r="AL12" s="194"/>
      <c r="AM12" s="194"/>
      <c r="AN12" s="194"/>
      <c r="AO12" s="194"/>
      <c r="AP12" s="194"/>
      <c r="AQ12" s="194"/>
      <c r="AR12" s="194"/>
      <c r="AS12" s="194"/>
      <c r="AT12" s="194"/>
      <c r="AU12" s="194"/>
      <c r="AV12" s="194"/>
      <c r="AW12" s="194"/>
      <c r="AX12" s="194"/>
      <c r="AY12" s="194"/>
      <c r="AZ12" s="194"/>
      <c r="BA12" s="194"/>
      <c r="BB12" s="194"/>
      <c r="BC12" s="194"/>
      <c r="BD12" s="194"/>
      <c r="BE12" s="194"/>
      <c r="BF12" s="194"/>
      <c r="BG12" s="194"/>
      <c r="BH12" s="194"/>
      <c r="BI12" s="194"/>
      <c r="BJ12" s="194"/>
      <c r="BK12" s="194"/>
      <c r="BL12" s="194"/>
      <c r="BM12" s="194"/>
      <c r="BN12" s="194"/>
      <c r="BO12" s="194"/>
      <c r="BP12" s="194"/>
      <c r="BQ12" s="194"/>
      <c r="BR12" s="194"/>
    </row>
    <row r="13" spans="1:70" s="83" customFormat="1" x14ac:dyDescent="0.25">
      <c r="B13" s="188">
        <f>B12+0.01</f>
        <v>2.0199999999999996</v>
      </c>
      <c r="C13" s="83" t="e">
        <f>VLOOKUP(B13,'Test Document'!$B$63:$C$1999,2,)</f>
        <v>#N/A</v>
      </c>
      <c r="J13" s="194"/>
      <c r="K13" s="194"/>
      <c r="L13" s="194"/>
      <c r="M13" s="194"/>
      <c r="N13" s="194"/>
      <c r="O13" s="194"/>
      <c r="P13" s="194"/>
      <c r="Q13" s="194"/>
      <c r="R13" s="194"/>
      <c r="S13" s="194"/>
      <c r="T13" s="194"/>
      <c r="U13" s="194"/>
      <c r="V13" s="194"/>
      <c r="W13" s="194"/>
      <c r="X13" s="194"/>
      <c r="Y13" s="194"/>
      <c r="Z13" s="194"/>
      <c r="AA13" s="194"/>
      <c r="AB13" s="194"/>
      <c r="AC13" s="194"/>
      <c r="AD13" s="194"/>
      <c r="AE13" s="194"/>
      <c r="AF13" s="194"/>
      <c r="AG13" s="194"/>
      <c r="AH13" s="194"/>
      <c r="AI13" s="194"/>
      <c r="AJ13" s="194"/>
      <c r="AK13" s="194"/>
      <c r="AL13" s="194"/>
      <c r="AM13" s="194"/>
      <c r="AN13" s="194"/>
      <c r="AO13" s="194"/>
      <c r="AP13" s="194"/>
      <c r="AQ13" s="194"/>
      <c r="AR13" s="194"/>
      <c r="AS13" s="194"/>
      <c r="AT13" s="194"/>
      <c r="AU13" s="194"/>
      <c r="AV13" s="194"/>
      <c r="AW13" s="194"/>
      <c r="AX13" s="194"/>
      <c r="AY13" s="194"/>
      <c r="AZ13" s="194"/>
      <c r="BA13" s="194"/>
      <c r="BB13" s="194"/>
      <c r="BC13" s="194"/>
      <c r="BD13" s="194"/>
      <c r="BE13" s="194"/>
      <c r="BF13" s="194"/>
      <c r="BG13" s="194"/>
      <c r="BH13" s="194"/>
      <c r="BI13" s="194"/>
      <c r="BJ13" s="194"/>
      <c r="BK13" s="194"/>
      <c r="BL13" s="194"/>
      <c r="BM13" s="194"/>
      <c r="BN13" s="194"/>
      <c r="BO13" s="194"/>
      <c r="BP13" s="194"/>
      <c r="BQ13" s="194"/>
      <c r="BR13" s="194"/>
    </row>
    <row r="14" spans="1:70" s="73" customFormat="1" x14ac:dyDescent="0.25">
      <c r="A14" s="73">
        <f>A11+1</f>
        <v>3</v>
      </c>
      <c r="B14" s="189" t="str">
        <f>VLOOKUP(A14,'Test Document'!$B$63:$C$1999,2,)</f>
        <v>D-Soil model - Toolbar</v>
      </c>
      <c r="J14" s="195"/>
      <c r="K14" s="195"/>
      <c r="L14" s="195"/>
      <c r="M14" s="195"/>
      <c r="N14" s="195"/>
      <c r="O14" s="195"/>
      <c r="P14" s="195"/>
      <c r="Q14" s="195"/>
      <c r="R14" s="195"/>
      <c r="S14" s="195"/>
      <c r="T14" s="195"/>
      <c r="U14" s="195"/>
      <c r="V14" s="195"/>
      <c r="W14" s="195"/>
      <c r="X14" s="195"/>
      <c r="Y14" s="195"/>
      <c r="Z14" s="195"/>
      <c r="AA14" s="195"/>
      <c r="AB14" s="195"/>
      <c r="AC14" s="195"/>
      <c r="AD14" s="195"/>
      <c r="AE14" s="195"/>
      <c r="AF14" s="195"/>
      <c r="AG14" s="195"/>
      <c r="AH14" s="195"/>
      <c r="AI14" s="195"/>
      <c r="AJ14" s="195"/>
      <c r="AK14" s="195"/>
      <c r="AL14" s="195"/>
      <c r="AM14" s="195"/>
      <c r="AN14" s="195"/>
      <c r="AO14" s="195"/>
      <c r="AP14" s="195"/>
      <c r="AQ14" s="195"/>
      <c r="AR14" s="195"/>
      <c r="AS14" s="195"/>
      <c r="AT14" s="195"/>
      <c r="AU14" s="195"/>
      <c r="AV14" s="195"/>
      <c r="AW14" s="195"/>
      <c r="AX14" s="195"/>
      <c r="AY14" s="195"/>
      <c r="AZ14" s="195"/>
      <c r="BA14" s="195"/>
      <c r="BB14" s="195"/>
      <c r="BC14" s="195"/>
      <c r="BD14" s="195"/>
      <c r="BE14" s="195"/>
      <c r="BF14" s="195"/>
      <c r="BG14" s="195"/>
      <c r="BH14" s="195"/>
      <c r="BI14" s="195"/>
      <c r="BJ14" s="195"/>
      <c r="BK14" s="195"/>
      <c r="BL14" s="195"/>
      <c r="BM14" s="195"/>
      <c r="BN14" s="195"/>
      <c r="BO14" s="195"/>
      <c r="BP14" s="195"/>
      <c r="BQ14" s="195"/>
      <c r="BR14" s="195"/>
    </row>
    <row r="15" spans="1:70" s="83" customFormat="1" x14ac:dyDescent="0.25">
      <c r="B15" s="188">
        <f>A14+0.01</f>
        <v>3.01</v>
      </c>
      <c r="C15" s="83" t="str">
        <f>VLOOKUP(B15,'Test Document'!$B$63:$C$1999,2,)</f>
        <v>Werken de volgende knoppen?</v>
      </c>
      <c r="J15" s="194"/>
      <c r="K15" s="194"/>
      <c r="L15" s="194"/>
      <c r="M15" s="194"/>
      <c r="N15" s="194"/>
      <c r="O15" s="194"/>
      <c r="P15" s="194"/>
      <c r="Q15" s="194"/>
      <c r="R15" s="194"/>
      <c r="S15" s="194"/>
      <c r="T15" s="194"/>
      <c r="U15" s="194"/>
      <c r="V15" s="194"/>
      <c r="W15" s="194"/>
      <c r="X15" s="194"/>
      <c r="Y15" s="194"/>
      <c r="Z15" s="194"/>
      <c r="AA15" s="194"/>
      <c r="AB15" s="194"/>
      <c r="AC15" s="194"/>
      <c r="AD15" s="194"/>
      <c r="AE15" s="194"/>
      <c r="AF15" s="194"/>
      <c r="AG15" s="194"/>
      <c r="AH15" s="194"/>
      <c r="AI15" s="194"/>
      <c r="AJ15" s="194"/>
      <c r="AK15" s="194"/>
      <c r="AL15" s="194"/>
      <c r="AM15" s="194"/>
      <c r="AN15" s="194"/>
      <c r="AO15" s="194"/>
      <c r="AP15" s="194"/>
      <c r="AQ15" s="194"/>
      <c r="AR15" s="194"/>
      <c r="AS15" s="194"/>
      <c r="AT15" s="194"/>
      <c r="AU15" s="194"/>
      <c r="AV15" s="194"/>
      <c r="AW15" s="194"/>
      <c r="AX15" s="194"/>
      <c r="AY15" s="194"/>
      <c r="AZ15" s="194"/>
      <c r="BA15" s="194"/>
      <c r="BB15" s="194"/>
      <c r="BC15" s="194"/>
      <c r="BD15" s="194"/>
      <c r="BE15" s="194"/>
      <c r="BF15" s="194"/>
      <c r="BG15" s="194"/>
      <c r="BH15" s="194"/>
      <c r="BI15" s="194"/>
      <c r="BJ15" s="194"/>
      <c r="BK15" s="194"/>
      <c r="BL15" s="194"/>
      <c r="BM15" s="194"/>
      <c r="BN15" s="194"/>
      <c r="BO15" s="194"/>
      <c r="BP15" s="194"/>
      <c r="BQ15" s="194"/>
      <c r="BR15" s="194"/>
    </row>
    <row r="16" spans="1:70" s="83" customFormat="1" x14ac:dyDescent="0.25">
      <c r="B16" s="188">
        <f>B15+0.01</f>
        <v>3.0199999999999996</v>
      </c>
      <c r="C16" s="83" t="str">
        <f>VLOOKUP(B16,'Test Document'!$B$63:$C$1999,2,)</f>
        <v>Kun je selecteren in het eerste dropdown menu</v>
      </c>
      <c r="J16" s="194"/>
      <c r="K16" s="194"/>
      <c r="L16" s="194"/>
      <c r="M16" s="194"/>
      <c r="N16" s="194"/>
      <c r="O16" s="194"/>
      <c r="P16" s="194"/>
      <c r="Q16" s="194"/>
      <c r="R16" s="194"/>
      <c r="S16" s="194"/>
      <c r="T16" s="194"/>
      <c r="U16" s="194"/>
      <c r="V16" s="194"/>
      <c r="W16" s="194"/>
      <c r="X16" s="194"/>
      <c r="Y16" s="194"/>
      <c r="Z16" s="194"/>
      <c r="AA16" s="194"/>
      <c r="AB16" s="194"/>
      <c r="AC16" s="194"/>
      <c r="AD16" s="194"/>
      <c r="AE16" s="194"/>
      <c r="AF16" s="194"/>
      <c r="AG16" s="194"/>
      <c r="AH16" s="194"/>
      <c r="AI16" s="194"/>
      <c r="AJ16" s="194"/>
      <c r="AK16" s="194"/>
      <c r="AL16" s="194"/>
      <c r="AM16" s="194"/>
      <c r="AN16" s="194"/>
      <c r="AO16" s="194"/>
      <c r="AP16" s="194"/>
      <c r="AQ16" s="194"/>
      <c r="AR16" s="194"/>
      <c r="AS16" s="194"/>
      <c r="AT16" s="194"/>
      <c r="AU16" s="194"/>
      <c r="AV16" s="194"/>
      <c r="AW16" s="194"/>
      <c r="AX16" s="194"/>
      <c r="AY16" s="194"/>
      <c r="AZ16" s="194"/>
      <c r="BA16" s="194"/>
      <c r="BB16" s="194"/>
      <c r="BC16" s="194"/>
      <c r="BD16" s="194"/>
      <c r="BE16" s="194"/>
      <c r="BF16" s="194"/>
      <c r="BG16" s="194"/>
      <c r="BH16" s="194"/>
      <c r="BI16" s="194"/>
      <c r="BJ16" s="194"/>
      <c r="BK16" s="194"/>
      <c r="BL16" s="194"/>
      <c r="BM16" s="194"/>
      <c r="BN16" s="194"/>
      <c r="BO16" s="194"/>
      <c r="BP16" s="194"/>
      <c r="BQ16" s="194"/>
      <c r="BR16" s="194"/>
    </row>
    <row r="17" spans="1:70" s="83" customFormat="1" x14ac:dyDescent="0.25">
      <c r="B17" s="188">
        <f>B16+0.01</f>
        <v>3.0299999999999994</v>
      </c>
      <c r="C17" s="83" t="str">
        <f>VLOOKUP(B17,'Test Document'!$B$63:$C$1999,2,)</f>
        <v>Kun je selecteren in het 2e dropdown menu</v>
      </c>
      <c r="J17" s="194"/>
      <c r="K17" s="194"/>
      <c r="L17" s="194"/>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194"/>
      <c r="AM17" s="194"/>
      <c r="AN17" s="194"/>
      <c r="AO17" s="194"/>
      <c r="AP17" s="194"/>
      <c r="AQ17" s="194"/>
      <c r="AR17" s="194"/>
      <c r="AS17" s="194"/>
      <c r="AT17" s="194"/>
      <c r="AU17" s="194"/>
      <c r="AV17" s="194"/>
      <c r="AW17" s="194"/>
      <c r="AX17" s="194"/>
      <c r="AY17" s="194"/>
      <c r="AZ17" s="194"/>
      <c r="BA17" s="194"/>
      <c r="BB17" s="194"/>
      <c r="BC17" s="194"/>
      <c r="BD17" s="194"/>
      <c r="BE17" s="194"/>
      <c r="BF17" s="194"/>
      <c r="BG17" s="194"/>
      <c r="BH17" s="194"/>
      <c r="BI17" s="194"/>
      <c r="BJ17" s="194"/>
      <c r="BK17" s="194"/>
      <c r="BL17" s="194"/>
      <c r="BM17" s="194"/>
      <c r="BN17" s="194"/>
      <c r="BO17" s="194"/>
      <c r="BP17" s="194"/>
      <c r="BQ17" s="194"/>
      <c r="BR17" s="194"/>
    </row>
    <row r="18" spans="1:70" s="83" customFormat="1" x14ac:dyDescent="0.25">
      <c r="B18" s="188">
        <f t="shared" ref="B18" si="0">B17+0.01</f>
        <v>3.0399999999999991</v>
      </c>
      <c r="C18" s="83" t="e">
        <f>VLOOKUP(B18,'Test Document'!$B$63:$C$1999,2,)</f>
        <v>#N/A</v>
      </c>
      <c r="J18" s="194"/>
      <c r="K18" s="194"/>
      <c r="L18" s="194"/>
      <c r="M18" s="194"/>
      <c r="N18" s="194"/>
      <c r="O18" s="194"/>
      <c r="P18" s="194"/>
      <c r="Q18" s="194"/>
      <c r="R18" s="194"/>
      <c r="S18" s="194"/>
      <c r="T18" s="194"/>
      <c r="U18" s="194"/>
      <c r="V18" s="194"/>
      <c r="W18" s="194"/>
      <c r="X18" s="194"/>
      <c r="Y18" s="194"/>
      <c r="Z18" s="194"/>
      <c r="AA18" s="194"/>
      <c r="AB18" s="194"/>
      <c r="AC18" s="194"/>
      <c r="AD18" s="194"/>
      <c r="AE18" s="194"/>
      <c r="AF18" s="194"/>
      <c r="AG18" s="194"/>
      <c r="AH18" s="194"/>
      <c r="AI18" s="194"/>
      <c r="AJ18" s="194"/>
      <c r="AK18" s="194"/>
      <c r="AL18" s="194"/>
      <c r="AM18" s="194"/>
      <c r="AN18" s="194"/>
      <c r="AO18" s="194"/>
      <c r="AP18" s="194"/>
      <c r="AQ18" s="194"/>
      <c r="AR18" s="194"/>
      <c r="AS18" s="194"/>
      <c r="AT18" s="194"/>
      <c r="AU18" s="194"/>
      <c r="AV18" s="194"/>
      <c r="AW18" s="194"/>
      <c r="AX18" s="194"/>
      <c r="AY18" s="194"/>
      <c r="AZ18" s="194"/>
      <c r="BA18" s="194"/>
      <c r="BB18" s="194"/>
      <c r="BC18" s="194"/>
      <c r="BD18" s="194"/>
      <c r="BE18" s="194"/>
      <c r="BF18" s="194"/>
      <c r="BG18" s="194"/>
      <c r="BH18" s="194"/>
      <c r="BI18" s="194"/>
      <c r="BJ18" s="194"/>
      <c r="BK18" s="194"/>
      <c r="BL18" s="194"/>
      <c r="BM18" s="194"/>
      <c r="BN18" s="194"/>
      <c r="BO18" s="194"/>
      <c r="BP18" s="194"/>
      <c r="BQ18" s="194"/>
      <c r="BR18" s="194"/>
    </row>
    <row r="19" spans="1:70" s="73" customFormat="1" x14ac:dyDescent="0.25">
      <c r="A19" s="73">
        <f>A14+1</f>
        <v>4</v>
      </c>
      <c r="B19" s="189" t="str">
        <f>VLOOKUP(A19,'Test Document'!$B$63:$C$1999,2,)</f>
        <v>D-Soil model - Bestand menu</v>
      </c>
      <c r="J19" s="195"/>
      <c r="K19" s="195"/>
      <c r="L19" s="195"/>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c r="AO19" s="195"/>
      <c r="AP19" s="195"/>
      <c r="AQ19" s="195"/>
      <c r="AR19" s="195"/>
      <c r="AS19" s="195"/>
      <c r="AT19" s="195"/>
      <c r="AU19" s="195"/>
      <c r="AV19" s="195"/>
      <c r="AW19" s="195"/>
      <c r="AX19" s="195"/>
      <c r="AY19" s="195"/>
      <c r="AZ19" s="195"/>
      <c r="BA19" s="195"/>
      <c r="BB19" s="195"/>
      <c r="BC19" s="195"/>
      <c r="BD19" s="195"/>
      <c r="BE19" s="195"/>
      <c r="BF19" s="195"/>
      <c r="BG19" s="195"/>
      <c r="BH19" s="195"/>
      <c r="BI19" s="195"/>
      <c r="BJ19" s="195"/>
      <c r="BK19" s="195"/>
      <c r="BL19" s="195"/>
      <c r="BM19" s="195"/>
      <c r="BN19" s="195"/>
      <c r="BO19" s="195"/>
      <c r="BP19" s="195"/>
      <c r="BQ19" s="195"/>
      <c r="BR19" s="195"/>
    </row>
    <row r="20" spans="1:70" s="83" customFormat="1" x14ac:dyDescent="0.25">
      <c r="B20" s="188">
        <f>A19+0.01</f>
        <v>4.01</v>
      </c>
      <c r="C20" s="83" t="str">
        <f>VLOOKUP(B20,'Test Document'!$B$63:$C$1999,2,)</f>
        <v>Werken de volgende algemene opties?</v>
      </c>
      <c r="J20" s="194"/>
      <c r="K20" s="194"/>
      <c r="L20" s="194"/>
      <c r="M20" s="194"/>
      <c r="N20" s="194"/>
      <c r="O20" s="194"/>
      <c r="P20" s="194"/>
      <c r="Q20" s="194"/>
      <c r="R20" s="194"/>
      <c r="S20" s="194"/>
      <c r="T20" s="194"/>
      <c r="U20" s="194"/>
      <c r="V20" s="194"/>
      <c r="W20" s="194"/>
      <c r="X20" s="194"/>
      <c r="Y20" s="194"/>
      <c r="Z20" s="194"/>
      <c r="AA20" s="194"/>
      <c r="AB20" s="194"/>
      <c r="AC20" s="194"/>
      <c r="AD20" s="194"/>
      <c r="AE20" s="194"/>
      <c r="AF20" s="194"/>
      <c r="AG20" s="194"/>
      <c r="AH20" s="194"/>
      <c r="AI20" s="194"/>
      <c r="AJ20" s="194"/>
      <c r="AK20" s="194"/>
      <c r="AL20" s="194"/>
      <c r="AM20" s="194"/>
      <c r="AN20" s="194"/>
      <c r="AO20" s="194"/>
      <c r="AP20" s="194"/>
      <c r="AQ20" s="194"/>
      <c r="AR20" s="194"/>
      <c r="AS20" s="194"/>
      <c r="AT20" s="194"/>
      <c r="AU20" s="194"/>
      <c r="AV20" s="194"/>
      <c r="AW20" s="194"/>
      <c r="AX20" s="194"/>
      <c r="AY20" s="194"/>
      <c r="AZ20" s="194"/>
      <c r="BA20" s="194"/>
      <c r="BB20" s="194"/>
      <c r="BC20" s="194"/>
      <c r="BD20" s="194"/>
      <c r="BE20" s="194"/>
      <c r="BF20" s="194"/>
      <c r="BG20" s="194"/>
      <c r="BH20" s="194"/>
      <c r="BI20" s="194"/>
      <c r="BJ20" s="194"/>
      <c r="BK20" s="194"/>
      <c r="BL20" s="194"/>
      <c r="BM20" s="194"/>
      <c r="BN20" s="194"/>
      <c r="BO20" s="194"/>
      <c r="BP20" s="194"/>
      <c r="BQ20" s="194"/>
      <c r="BR20" s="194"/>
    </row>
    <row r="21" spans="1:70" s="83" customFormat="1" x14ac:dyDescent="0.25">
      <c r="B21" s="188">
        <f>B20+0.01</f>
        <v>4.0199999999999996</v>
      </c>
      <c r="C21" s="83" t="str">
        <f>VLOOKUP(B21,'Test Document'!$B$63:$C$1999,2,)</f>
        <v>Werkt de 'Importeren - Materialen van database' optie?</v>
      </c>
      <c r="J21" s="194" t="s">
        <v>504</v>
      </c>
      <c r="K21" s="194"/>
      <c r="L21" s="194"/>
      <c r="M21" s="194"/>
      <c r="N21" s="194"/>
      <c r="O21" s="194"/>
      <c r="P21" s="194"/>
      <c r="Q21" s="194"/>
      <c r="R21" s="194"/>
      <c r="S21" s="194"/>
      <c r="T21" s="194"/>
      <c r="U21" s="194"/>
      <c r="V21" s="194"/>
      <c r="W21" s="194"/>
      <c r="X21" s="194"/>
      <c r="Y21" s="194"/>
      <c r="Z21" s="194"/>
      <c r="AA21" s="194"/>
      <c r="AB21" s="194"/>
      <c r="AC21" s="194"/>
      <c r="AD21" s="194"/>
      <c r="AE21" s="194"/>
      <c r="AF21" s="194"/>
      <c r="AG21" s="194"/>
      <c r="AH21" s="194"/>
      <c r="AI21" s="194"/>
      <c r="AJ21" s="194"/>
      <c r="AK21" s="194"/>
      <c r="AL21" s="194"/>
      <c r="AM21" s="194"/>
      <c r="AN21" s="194"/>
      <c r="AO21" s="194"/>
      <c r="AP21" s="194"/>
      <c r="AQ21" s="194"/>
      <c r="AR21" s="194"/>
      <c r="AS21" s="194"/>
      <c r="AT21" s="194"/>
      <c r="AU21" s="194"/>
      <c r="AV21" s="194"/>
      <c r="AW21" s="194"/>
      <c r="AX21" s="194"/>
      <c r="AY21" s="194"/>
      <c r="AZ21" s="194"/>
      <c r="BA21" s="194"/>
      <c r="BB21" s="194"/>
      <c r="BC21" s="194"/>
      <c r="BD21" s="194"/>
      <c r="BE21" s="194"/>
      <c r="BF21" s="194"/>
      <c r="BG21" s="194"/>
      <c r="BH21" s="194"/>
      <c r="BI21" s="194"/>
      <c r="BJ21" s="194"/>
      <c r="BK21" s="194"/>
      <c r="BL21" s="194"/>
      <c r="BM21" s="194"/>
      <c r="BN21" s="194"/>
      <c r="BO21" s="194"/>
      <c r="BP21" s="194"/>
      <c r="BQ21" s="194"/>
      <c r="BR21" s="194"/>
    </row>
    <row r="22" spans="1:70" s="83" customFormat="1" x14ac:dyDescent="0.25">
      <c r="B22" s="188">
        <f t="shared" ref="B22:B26" si="1">B21+0.01</f>
        <v>4.0299999999999994</v>
      </c>
      <c r="C22" s="83" t="str">
        <f>VLOOKUP(B22,'Test Document'!$B$63:$C$1999,2,)</f>
        <v>Werkt de 'Importeren - 1D profielen van bestand' optie?</v>
      </c>
      <c r="J22" s="194" t="s">
        <v>504</v>
      </c>
      <c r="K22" s="194"/>
      <c r="L22" s="194"/>
      <c r="M22" s="194"/>
      <c r="N22" s="194"/>
      <c r="O22" s="194"/>
      <c r="P22" s="194"/>
      <c r="Q22" s="194"/>
      <c r="R22" s="194"/>
      <c r="S22" s="194"/>
      <c r="T22" s="194"/>
      <c r="U22" s="194"/>
      <c r="V22" s="194"/>
      <c r="W22" s="194"/>
      <c r="X22" s="194"/>
      <c r="Y22" s="194"/>
      <c r="Z22" s="194"/>
      <c r="AA22" s="194"/>
      <c r="AB22" s="194"/>
      <c r="AC22" s="194"/>
      <c r="AD22" s="194"/>
      <c r="AE22" s="194"/>
      <c r="AF22" s="194"/>
      <c r="AG22" s="194"/>
      <c r="AH22" s="194"/>
      <c r="AI22" s="194"/>
      <c r="AJ22" s="194"/>
      <c r="AK22" s="194"/>
      <c r="AL22" s="194"/>
      <c r="AM22" s="194"/>
      <c r="AN22" s="194"/>
      <c r="AO22" s="194"/>
      <c r="AP22" s="194"/>
      <c r="AQ22" s="194"/>
      <c r="AR22" s="194"/>
      <c r="AS22" s="194"/>
      <c r="AT22" s="194"/>
      <c r="AU22" s="194"/>
      <c r="AV22" s="194"/>
      <c r="AW22" s="194"/>
      <c r="AX22" s="194"/>
      <c r="AY22" s="194"/>
      <c r="AZ22" s="194"/>
      <c r="BA22" s="194"/>
      <c r="BB22" s="194"/>
      <c r="BC22" s="194"/>
      <c r="BD22" s="194"/>
      <c r="BE22" s="194"/>
      <c r="BF22" s="194"/>
      <c r="BG22" s="194"/>
      <c r="BH22" s="194"/>
      <c r="BI22" s="194"/>
      <c r="BJ22" s="194"/>
      <c r="BK22" s="194"/>
      <c r="BL22" s="194"/>
      <c r="BM22" s="194"/>
      <c r="BN22" s="194"/>
      <c r="BO22" s="194"/>
      <c r="BP22" s="194"/>
      <c r="BQ22" s="194"/>
      <c r="BR22" s="194"/>
    </row>
    <row r="23" spans="1:70" s="83" customFormat="1" x14ac:dyDescent="0.25">
      <c r="B23" s="188">
        <f t="shared" si="1"/>
        <v>4.0399999999999991</v>
      </c>
      <c r="C23" s="83" t="str">
        <f>VLOOKUP(B23,'Test Document'!$B$63:$C$1999,2,)</f>
        <v>Werkt de 'Importeren - 2D profielen van bestand (sti)' optie?</v>
      </c>
      <c r="J23" s="194" t="s">
        <v>504</v>
      </c>
      <c r="K23" s="194"/>
      <c r="L23" s="194"/>
      <c r="M23" s="194"/>
      <c r="N23" s="194"/>
      <c r="O23" s="194"/>
      <c r="P23" s="194"/>
      <c r="Q23" s="194"/>
      <c r="R23" s="194"/>
      <c r="S23" s="194"/>
      <c r="T23" s="194"/>
      <c r="U23" s="194"/>
      <c r="V23" s="194"/>
      <c r="W23" s="194"/>
      <c r="X23" s="194"/>
      <c r="Y23" s="194"/>
      <c r="Z23" s="194"/>
      <c r="AA23" s="194"/>
      <c r="AB23" s="194"/>
      <c r="AC23" s="194"/>
      <c r="AD23" s="194"/>
      <c r="AE23" s="194"/>
      <c r="AF23" s="194"/>
      <c r="AG23" s="194"/>
      <c r="AH23" s="194"/>
      <c r="AI23" s="194"/>
      <c r="AJ23" s="194"/>
      <c r="AK23" s="194"/>
      <c r="AL23" s="194"/>
      <c r="AM23" s="194"/>
      <c r="AN23" s="194"/>
      <c r="AO23" s="194"/>
      <c r="AP23" s="194"/>
      <c r="AQ23" s="194"/>
      <c r="AR23" s="194"/>
      <c r="AS23" s="194"/>
      <c r="AT23" s="194"/>
      <c r="AU23" s="194"/>
      <c r="AV23" s="194"/>
      <c r="AW23" s="194"/>
      <c r="AX23" s="194"/>
      <c r="AY23" s="194"/>
      <c r="AZ23" s="194"/>
      <c r="BA23" s="194"/>
      <c r="BB23" s="194"/>
      <c r="BC23" s="194"/>
      <c r="BD23" s="194"/>
      <c r="BE23" s="194"/>
      <c r="BF23" s="194"/>
      <c r="BG23" s="194"/>
      <c r="BH23" s="194"/>
      <c r="BI23" s="194"/>
      <c r="BJ23" s="194"/>
      <c r="BK23" s="194"/>
      <c r="BL23" s="194"/>
      <c r="BM23" s="194"/>
      <c r="BN23" s="194"/>
      <c r="BO23" s="194"/>
      <c r="BP23" s="194"/>
      <c r="BQ23" s="194"/>
      <c r="BR23" s="194"/>
    </row>
    <row r="24" spans="1:70" s="83" customFormat="1" x14ac:dyDescent="0.25">
      <c r="B24" s="188">
        <f t="shared" si="1"/>
        <v>4.0499999999999989</v>
      </c>
      <c r="C24" s="83" t="str">
        <f>VLOOKUP(B24,'Test Document'!$B$63:$C$1999,2,)</f>
        <v>Werkt de 'Importeren - 2D profielen van bestand (geo)' optie?</v>
      </c>
      <c r="J24" s="194" t="s">
        <v>504</v>
      </c>
      <c r="K24" s="194"/>
      <c r="L24" s="194"/>
      <c r="M24" s="194"/>
      <c r="N24" s="194"/>
      <c r="O24" s="194"/>
      <c r="P24" s="194"/>
      <c r="Q24" s="194"/>
      <c r="R24" s="194"/>
      <c r="S24" s="194"/>
      <c r="T24" s="194"/>
      <c r="U24" s="194"/>
      <c r="V24" s="194"/>
      <c r="W24" s="194"/>
      <c r="X24" s="194"/>
      <c r="Y24" s="194"/>
      <c r="Z24" s="194"/>
      <c r="AA24" s="194"/>
      <c r="AB24" s="194"/>
      <c r="AC24" s="194"/>
      <c r="AD24" s="194"/>
      <c r="AE24" s="194"/>
      <c r="AF24" s="194"/>
      <c r="AG24" s="194"/>
      <c r="AH24" s="194"/>
      <c r="AI24" s="194"/>
      <c r="AJ24" s="194"/>
      <c r="AK24" s="194"/>
      <c r="AL24" s="194"/>
      <c r="AM24" s="194"/>
      <c r="AN24" s="194"/>
      <c r="AO24" s="194"/>
      <c r="AP24" s="194"/>
      <c r="AQ24" s="194"/>
      <c r="AR24" s="194"/>
      <c r="AS24" s="194"/>
      <c r="AT24" s="194"/>
      <c r="AU24" s="194"/>
      <c r="AV24" s="194"/>
      <c r="AW24" s="194"/>
      <c r="AX24" s="194"/>
      <c r="AY24" s="194"/>
      <c r="AZ24" s="194"/>
      <c r="BA24" s="194"/>
      <c r="BB24" s="194"/>
      <c r="BC24" s="194"/>
      <c r="BD24" s="194"/>
      <c r="BE24" s="194"/>
      <c r="BF24" s="194"/>
      <c r="BG24" s="194"/>
      <c r="BH24" s="194"/>
      <c r="BI24" s="194"/>
      <c r="BJ24" s="194"/>
      <c r="BK24" s="194"/>
      <c r="BL24" s="194"/>
      <c r="BM24" s="194"/>
      <c r="BN24" s="194"/>
      <c r="BO24" s="194"/>
      <c r="BP24" s="194"/>
      <c r="BQ24" s="194"/>
      <c r="BR24" s="194"/>
    </row>
    <row r="25" spans="1:70" s="83" customFormat="1" x14ac:dyDescent="0.25">
      <c r="B25" s="188">
        <f t="shared" si="1"/>
        <v>4.0599999999999987</v>
      </c>
      <c r="C25" s="83" t="str">
        <f>VLOOKUP(B25,'Test Document'!$B$63:$C$1999,2,)</f>
        <v>Werkt de 'Importeren - Hoogtegeometrien van bestand' optie?</v>
      </c>
      <c r="J25" s="194" t="s">
        <v>504</v>
      </c>
      <c r="K25" s="194"/>
      <c r="L25" s="194"/>
      <c r="M25" s="194"/>
      <c r="N25" s="194"/>
      <c r="O25" s="194"/>
      <c r="P25" s="194"/>
      <c r="Q25" s="194"/>
      <c r="R25" s="194"/>
      <c r="S25" s="194"/>
      <c r="T25" s="194"/>
      <c r="U25" s="194"/>
      <c r="V25" s="194"/>
      <c r="W25" s="194"/>
      <c r="X25" s="194"/>
      <c r="Y25" s="194"/>
      <c r="Z25" s="194"/>
      <c r="AA25" s="194"/>
      <c r="AB25" s="194"/>
      <c r="AC25" s="194"/>
      <c r="AD25" s="194"/>
      <c r="AE25" s="194"/>
      <c r="AF25" s="194"/>
      <c r="AG25" s="194"/>
      <c r="AH25" s="194"/>
      <c r="AI25" s="194"/>
      <c r="AJ25" s="194"/>
      <c r="AK25" s="194"/>
      <c r="AL25" s="194"/>
      <c r="AM25" s="194"/>
      <c r="AN25" s="194"/>
      <c r="AO25" s="194"/>
      <c r="AP25" s="194"/>
      <c r="AQ25" s="194"/>
      <c r="AR25" s="194"/>
      <c r="AS25" s="194"/>
      <c r="AT25" s="194"/>
      <c r="AU25" s="194"/>
      <c r="AV25" s="194"/>
      <c r="AW25" s="194"/>
      <c r="AX25" s="194"/>
      <c r="AY25" s="194"/>
      <c r="AZ25" s="194"/>
      <c r="BA25" s="194"/>
      <c r="BB25" s="194"/>
      <c r="BC25" s="194"/>
      <c r="BD25" s="194"/>
      <c r="BE25" s="194"/>
      <c r="BF25" s="194"/>
      <c r="BG25" s="194"/>
      <c r="BH25" s="194"/>
      <c r="BI25" s="194"/>
      <c r="BJ25" s="194"/>
      <c r="BK25" s="194"/>
      <c r="BL25" s="194"/>
      <c r="BM25" s="194"/>
      <c r="BN25" s="194"/>
      <c r="BO25" s="194"/>
      <c r="BP25" s="194"/>
      <c r="BQ25" s="194"/>
      <c r="BR25" s="194"/>
    </row>
    <row r="26" spans="1:70" s="83" customFormat="1" x14ac:dyDescent="0.25">
      <c r="B26" s="188">
        <f t="shared" si="1"/>
        <v>4.0699999999999985</v>
      </c>
      <c r="C26" s="83" t="str">
        <f>VLOOKUP(B26,'Test Document'!$B$63:$C$1999,2,)</f>
        <v>Werkt de 'Importeren - Karakteristieke punten van bestand' optie?</v>
      </c>
      <c r="J26" s="194" t="s">
        <v>504</v>
      </c>
      <c r="K26" s="194"/>
      <c r="L26" s="194"/>
      <c r="M26" s="194"/>
      <c r="N26" s="194"/>
      <c r="O26" s="194"/>
      <c r="P26" s="194"/>
      <c r="Q26" s="194"/>
      <c r="R26" s="194"/>
      <c r="S26" s="194"/>
      <c r="T26" s="194"/>
      <c r="U26" s="194"/>
      <c r="V26" s="194"/>
      <c r="W26" s="194"/>
      <c r="X26" s="194"/>
      <c r="Y26" s="194"/>
      <c r="Z26" s="194"/>
      <c r="AA26" s="194"/>
      <c r="AB26" s="194"/>
      <c r="AC26" s="194"/>
      <c r="AD26" s="194"/>
      <c r="AE26" s="194"/>
      <c r="AF26" s="194"/>
      <c r="AG26" s="194"/>
      <c r="AH26" s="194"/>
      <c r="AI26" s="194"/>
      <c r="AJ26" s="194"/>
      <c r="AK26" s="194"/>
      <c r="AL26" s="194"/>
      <c r="AM26" s="194"/>
      <c r="AN26" s="194"/>
      <c r="AO26" s="194"/>
      <c r="AP26" s="194"/>
      <c r="AQ26" s="194"/>
      <c r="AR26" s="194"/>
      <c r="AS26" s="194"/>
      <c r="AT26" s="194"/>
      <c r="AU26" s="194"/>
      <c r="AV26" s="194"/>
      <c r="AW26" s="194"/>
      <c r="AX26" s="194"/>
      <c r="AY26" s="194"/>
      <c r="AZ26" s="194"/>
      <c r="BA26" s="194"/>
      <c r="BB26" s="194"/>
      <c r="BC26" s="194"/>
      <c r="BD26" s="194"/>
      <c r="BE26" s="194"/>
      <c r="BF26" s="194"/>
      <c r="BG26" s="194"/>
      <c r="BH26" s="194"/>
      <c r="BI26" s="194"/>
      <c r="BJ26" s="194"/>
      <c r="BK26" s="194"/>
      <c r="BL26" s="194"/>
      <c r="BM26" s="194"/>
      <c r="BN26" s="194"/>
      <c r="BO26" s="194"/>
      <c r="BP26" s="194"/>
      <c r="BQ26" s="194"/>
      <c r="BR26" s="194"/>
    </row>
    <row r="27" spans="1:70" s="83" customFormat="1" x14ac:dyDescent="0.25">
      <c r="B27" s="188">
        <f t="shared" ref="B27:B31" si="2">B26+0.01</f>
        <v>4.0799999999999983</v>
      </c>
      <c r="C27" s="83" t="str">
        <f>VLOOKUP(B27,'Test Document'!$B$63:$C$1999,2,)</f>
        <v>Werkt de 'Importeren - Bodemsegmenten van bestand(csv)'?</v>
      </c>
      <c r="J27" s="194" t="s">
        <v>504</v>
      </c>
      <c r="K27" s="194"/>
      <c r="L27" s="194"/>
      <c r="M27" s="194"/>
      <c r="N27" s="194"/>
      <c r="O27" s="194"/>
      <c r="P27" s="194"/>
      <c r="Q27" s="194"/>
      <c r="R27" s="194"/>
      <c r="S27" s="194"/>
      <c r="T27" s="194"/>
      <c r="U27" s="194"/>
      <c r="V27" s="194"/>
      <c r="W27" s="194"/>
      <c r="X27" s="194"/>
      <c r="Y27" s="194"/>
      <c r="Z27" s="194"/>
      <c r="AA27" s="194"/>
      <c r="AB27" s="194"/>
      <c r="AC27" s="194"/>
      <c r="AD27" s="194"/>
      <c r="AE27" s="194"/>
      <c r="AF27" s="194"/>
      <c r="AG27" s="194"/>
      <c r="AH27" s="194"/>
      <c r="AI27" s="194"/>
      <c r="AJ27" s="194"/>
      <c r="AK27" s="194"/>
      <c r="AL27" s="194"/>
      <c r="AM27" s="194"/>
      <c r="AN27" s="194"/>
      <c r="AO27" s="194"/>
      <c r="AP27" s="194"/>
      <c r="AQ27" s="194"/>
      <c r="AR27" s="194"/>
      <c r="AS27" s="194"/>
      <c r="AT27" s="194"/>
      <c r="AU27" s="194"/>
      <c r="AV27" s="194"/>
      <c r="AW27" s="194"/>
      <c r="AX27" s="194"/>
      <c r="AY27" s="194"/>
      <c r="AZ27" s="194"/>
      <c r="BA27" s="194"/>
      <c r="BB27" s="194"/>
      <c r="BC27" s="194"/>
      <c r="BD27" s="194"/>
      <c r="BE27" s="194"/>
      <c r="BF27" s="194"/>
      <c r="BG27" s="194"/>
      <c r="BH27" s="194"/>
      <c r="BI27" s="194"/>
      <c r="BJ27" s="194"/>
      <c r="BK27" s="194"/>
      <c r="BL27" s="194"/>
      <c r="BM27" s="194"/>
      <c r="BN27" s="194"/>
      <c r="BO27" s="194"/>
      <c r="BP27" s="194"/>
      <c r="BQ27" s="194"/>
      <c r="BR27" s="194"/>
    </row>
    <row r="28" spans="1:70" s="83" customFormat="1" x14ac:dyDescent="0.25">
      <c r="B28" s="188">
        <f t="shared" si="2"/>
        <v>4.0899999999999981</v>
      </c>
      <c r="C28" s="83" t="str">
        <f>VLOOKUP(B28,'Test Document'!$B$63:$C$1999,2,)</f>
        <v>Werkt de 'Importeren - Bodemsegmenten van bestand(shape)' optie?</v>
      </c>
      <c r="J28" s="194" t="s">
        <v>504</v>
      </c>
      <c r="K28" s="194"/>
      <c r="L28" s="194"/>
      <c r="M28" s="194"/>
      <c r="N28" s="194"/>
      <c r="O28" s="194"/>
      <c r="P28" s="194"/>
      <c r="Q28" s="194"/>
      <c r="R28" s="194"/>
      <c r="S28" s="194"/>
      <c r="T28" s="194"/>
      <c r="U28" s="194"/>
      <c r="V28" s="194"/>
      <c r="W28" s="194"/>
      <c r="X28" s="194"/>
      <c r="Y28" s="194"/>
      <c r="Z28" s="194"/>
      <c r="AA28" s="194"/>
      <c r="AB28" s="194"/>
      <c r="AC28" s="194"/>
      <c r="AD28" s="194"/>
      <c r="AE28" s="194"/>
      <c r="AF28" s="194"/>
      <c r="AG28" s="194"/>
      <c r="AH28" s="194"/>
      <c r="AI28" s="194"/>
      <c r="AJ28" s="194"/>
      <c r="AK28" s="194"/>
      <c r="AL28" s="194"/>
      <c r="AM28" s="194"/>
      <c r="AN28" s="194"/>
      <c r="AO28" s="194"/>
      <c r="AP28" s="194"/>
      <c r="AQ28" s="194"/>
      <c r="AR28" s="194"/>
      <c r="AS28" s="194"/>
      <c r="AT28" s="194"/>
      <c r="AU28" s="194"/>
      <c r="AV28" s="194"/>
      <c r="AW28" s="194"/>
      <c r="AX28" s="194"/>
      <c r="AY28" s="194"/>
      <c r="AZ28" s="194"/>
      <c r="BA28" s="194"/>
      <c r="BB28" s="194"/>
      <c r="BC28" s="194"/>
      <c r="BD28" s="194"/>
      <c r="BE28" s="194"/>
      <c r="BF28" s="194"/>
      <c r="BG28" s="194"/>
      <c r="BH28" s="194"/>
      <c r="BI28" s="194"/>
      <c r="BJ28" s="194"/>
      <c r="BK28" s="194"/>
      <c r="BL28" s="194"/>
      <c r="BM28" s="194"/>
      <c r="BN28" s="194"/>
      <c r="BO28" s="194"/>
      <c r="BP28" s="194"/>
      <c r="BQ28" s="194"/>
      <c r="BR28" s="194"/>
    </row>
    <row r="29" spans="1:70" s="83" customFormat="1" x14ac:dyDescent="0.25">
      <c r="B29" s="188">
        <f t="shared" si="2"/>
        <v>4.0999999999999979</v>
      </c>
      <c r="C29" s="83" t="str">
        <f>VLOOKUP(B29,'Test Document'!$B$63:$C$1999,2,)</f>
        <v>Werkt de 'Importeren - GEF Sonderingen van bestand' optie?</v>
      </c>
      <c r="J29" s="194" t="s">
        <v>504</v>
      </c>
      <c r="K29" s="194"/>
      <c r="L29" s="194"/>
      <c r="M29" s="194"/>
      <c r="N29" s="194"/>
      <c r="O29" s="194"/>
      <c r="P29" s="194"/>
      <c r="Q29" s="194"/>
      <c r="R29" s="194"/>
      <c r="S29" s="194"/>
      <c r="T29" s="194"/>
      <c r="U29" s="194"/>
      <c r="V29" s="194"/>
      <c r="W29" s="194"/>
      <c r="X29" s="194"/>
      <c r="Y29" s="194"/>
      <c r="Z29" s="194"/>
      <c r="AA29" s="194"/>
      <c r="AB29" s="194"/>
      <c r="AC29" s="194"/>
      <c r="AD29" s="194"/>
      <c r="AE29" s="194"/>
      <c r="AF29" s="194"/>
      <c r="AG29" s="194"/>
      <c r="AH29" s="194"/>
      <c r="AI29" s="194"/>
      <c r="AJ29" s="194"/>
      <c r="AK29" s="194"/>
      <c r="AL29" s="194"/>
      <c r="AM29" s="194"/>
      <c r="AN29" s="194"/>
      <c r="AO29" s="194"/>
      <c r="AP29" s="194"/>
      <c r="AQ29" s="194"/>
      <c r="AR29" s="194"/>
      <c r="AS29" s="194"/>
      <c r="AT29" s="194"/>
      <c r="AU29" s="194"/>
      <c r="AV29" s="194"/>
      <c r="AW29" s="194"/>
      <c r="AX29" s="194"/>
      <c r="AY29" s="194"/>
      <c r="AZ29" s="194"/>
      <c r="BA29" s="194"/>
      <c r="BB29" s="194"/>
      <c r="BC29" s="194"/>
      <c r="BD29" s="194"/>
      <c r="BE29" s="194"/>
      <c r="BF29" s="194"/>
      <c r="BG29" s="194"/>
      <c r="BH29" s="194"/>
      <c r="BI29" s="194"/>
      <c r="BJ29" s="194"/>
      <c r="BK29" s="194"/>
      <c r="BL29" s="194"/>
      <c r="BM29" s="194"/>
      <c r="BN29" s="194"/>
      <c r="BO29" s="194"/>
      <c r="BP29" s="194"/>
      <c r="BQ29" s="194"/>
      <c r="BR29" s="194"/>
    </row>
    <row r="30" spans="1:70" s="83" customFormat="1" x14ac:dyDescent="0.25">
      <c r="B30" s="188">
        <f t="shared" si="2"/>
        <v>4.1099999999999977</v>
      </c>
      <c r="C30" s="83" t="str">
        <f>VLOOKUP(B30,'Test Document'!$B$63:$C$1999,2,)</f>
        <v>Werkt de 'Importeren - GEF Boringen van bestand' optie?</v>
      </c>
      <c r="J30" s="194" t="s">
        <v>504</v>
      </c>
      <c r="K30" s="194"/>
      <c r="L30" s="194"/>
      <c r="M30" s="194"/>
      <c r="N30" s="194"/>
      <c r="O30" s="194"/>
      <c r="P30" s="194"/>
      <c r="Q30" s="194"/>
      <c r="R30" s="194"/>
      <c r="S30" s="194"/>
      <c r="T30" s="194"/>
      <c r="U30" s="194"/>
      <c r="V30" s="194"/>
      <c r="W30" s="194"/>
      <c r="X30" s="194"/>
      <c r="Y30" s="194"/>
      <c r="Z30" s="194"/>
      <c r="AA30" s="194"/>
      <c r="AB30" s="194"/>
      <c r="AC30" s="194"/>
      <c r="AD30" s="194"/>
      <c r="AE30" s="194"/>
      <c r="AF30" s="194"/>
      <c r="AG30" s="194"/>
      <c r="AH30" s="194"/>
      <c r="AI30" s="194"/>
      <c r="AJ30" s="194"/>
      <c r="AK30" s="194"/>
      <c r="AL30" s="194"/>
      <c r="AM30" s="194"/>
      <c r="AN30" s="194"/>
      <c r="AO30" s="194"/>
      <c r="AP30" s="194"/>
      <c r="AQ30" s="194"/>
      <c r="AR30" s="194"/>
      <c r="AS30" s="194"/>
      <c r="AT30" s="194"/>
      <c r="AU30" s="194"/>
      <c r="AV30" s="194"/>
      <c r="AW30" s="194"/>
      <c r="AX30" s="194"/>
      <c r="AY30" s="194"/>
      <c r="AZ30" s="194"/>
      <c r="BA30" s="194"/>
      <c r="BB30" s="194"/>
      <c r="BC30" s="194"/>
      <c r="BD30" s="194"/>
      <c r="BE30" s="194"/>
      <c r="BF30" s="194"/>
      <c r="BG30" s="194"/>
      <c r="BH30" s="194"/>
      <c r="BI30" s="194"/>
      <c r="BJ30" s="194"/>
      <c r="BK30" s="194"/>
      <c r="BL30" s="194"/>
      <c r="BM30" s="194"/>
      <c r="BN30" s="194"/>
      <c r="BO30" s="194"/>
      <c r="BP30" s="194"/>
      <c r="BQ30" s="194"/>
      <c r="BR30" s="194"/>
    </row>
    <row r="31" spans="1:70" s="83" customFormat="1" x14ac:dyDescent="0.25">
      <c r="B31" s="188">
        <f t="shared" si="2"/>
        <v>4.1199999999999974</v>
      </c>
      <c r="C31" s="83" t="str">
        <f>VLOOKUP(B31,'Test Document'!$B$63:$C$1999,2,)</f>
        <v>Werkt de 'Importeren - Oude projectdatabase' optie?</v>
      </c>
      <c r="J31" s="194" t="s">
        <v>504</v>
      </c>
      <c r="K31" s="194"/>
      <c r="L31" s="194"/>
      <c r="M31" s="194"/>
      <c r="N31" s="194"/>
      <c r="O31" s="194"/>
      <c r="P31" s="194"/>
      <c r="Q31" s="194"/>
      <c r="R31" s="194"/>
      <c r="S31" s="194"/>
      <c r="T31" s="194"/>
      <c r="U31" s="194"/>
      <c r="V31" s="194"/>
      <c r="W31" s="194"/>
      <c r="X31" s="194"/>
      <c r="Y31" s="194"/>
      <c r="Z31" s="194"/>
      <c r="AA31" s="194"/>
      <c r="AB31" s="194"/>
      <c r="AC31" s="194"/>
      <c r="AD31" s="194"/>
      <c r="AE31" s="194"/>
      <c r="AF31" s="194"/>
      <c r="AG31" s="194"/>
      <c r="AH31" s="194"/>
      <c r="AI31" s="194"/>
      <c r="AJ31" s="194"/>
      <c r="AK31" s="194"/>
      <c r="AL31" s="194"/>
      <c r="AM31" s="194"/>
      <c r="AN31" s="194"/>
      <c r="AO31" s="194"/>
      <c r="AP31" s="194"/>
      <c r="AQ31" s="194"/>
      <c r="AR31" s="194"/>
      <c r="AS31" s="194"/>
      <c r="AT31" s="194"/>
      <c r="AU31" s="194"/>
      <c r="AV31" s="194"/>
      <c r="AW31" s="194"/>
      <c r="AX31" s="194"/>
      <c r="AY31" s="194"/>
      <c r="AZ31" s="194"/>
      <c r="BA31" s="194"/>
      <c r="BB31" s="194"/>
      <c r="BC31" s="194"/>
      <c r="BD31" s="194"/>
      <c r="BE31" s="194"/>
      <c r="BF31" s="194"/>
      <c r="BG31" s="194"/>
      <c r="BH31" s="194"/>
      <c r="BI31" s="194"/>
      <c r="BJ31" s="194"/>
      <c r="BK31" s="194"/>
      <c r="BL31" s="194"/>
      <c r="BM31" s="194"/>
      <c r="BN31" s="194"/>
      <c r="BO31" s="194"/>
      <c r="BP31" s="194"/>
      <c r="BQ31" s="194"/>
      <c r="BR31" s="194"/>
    </row>
    <row r="32" spans="1:70" s="83" customFormat="1" x14ac:dyDescent="0.25">
      <c r="B32" s="188">
        <f t="shared" ref="B32:B33" si="3">B31+0.01</f>
        <v>4.1299999999999972</v>
      </c>
      <c r="C32" s="83" t="str">
        <f>VLOOKUP(B32,'Test Document'!$B$63:$C$1999,2,)</f>
        <v>Werkt het volgende:</v>
      </c>
      <c r="J32" s="194"/>
      <c r="K32" s="194"/>
      <c r="L32" s="194"/>
      <c r="M32" s="194"/>
      <c r="N32" s="194"/>
      <c r="O32" s="194"/>
      <c r="P32" s="194"/>
      <c r="Q32" s="194"/>
      <c r="R32" s="194"/>
      <c r="S32" s="194"/>
      <c r="T32" s="194"/>
      <c r="U32" s="194"/>
      <c r="V32" s="194"/>
      <c r="W32" s="194"/>
      <c r="X32" s="194"/>
      <c r="Y32" s="194"/>
      <c r="Z32" s="194"/>
      <c r="AA32" s="194"/>
      <c r="AB32" s="194"/>
      <c r="AC32" s="194"/>
      <c r="AD32" s="194"/>
      <c r="AE32" s="194"/>
      <c r="AF32" s="194"/>
      <c r="AG32" s="194"/>
      <c r="AH32" s="194"/>
      <c r="AI32" s="194"/>
      <c r="AJ32" s="194"/>
      <c r="AK32" s="194"/>
      <c r="AL32" s="194"/>
      <c r="AM32" s="194"/>
      <c r="AN32" s="194"/>
      <c r="AO32" s="194"/>
      <c r="AP32" s="194"/>
      <c r="AQ32" s="194"/>
      <c r="AR32" s="194"/>
      <c r="AS32" s="194"/>
      <c r="AT32" s="194"/>
      <c r="AU32" s="194"/>
      <c r="AV32" s="194"/>
      <c r="AW32" s="194"/>
      <c r="AX32" s="194"/>
      <c r="AY32" s="194"/>
      <c r="AZ32" s="194"/>
      <c r="BA32" s="194"/>
      <c r="BB32" s="194"/>
      <c r="BC32" s="194"/>
      <c r="BD32" s="194"/>
      <c r="BE32" s="194"/>
      <c r="BF32" s="194"/>
      <c r="BG32" s="194"/>
      <c r="BH32" s="194"/>
      <c r="BI32" s="194"/>
      <c r="BJ32" s="194"/>
      <c r="BK32" s="194"/>
      <c r="BL32" s="194"/>
      <c r="BM32" s="194"/>
      <c r="BN32" s="194"/>
      <c r="BO32" s="194"/>
      <c r="BP32" s="194"/>
      <c r="BQ32" s="194"/>
      <c r="BR32" s="194"/>
    </row>
    <row r="33" spans="1:70" s="83" customFormat="1" x14ac:dyDescent="0.25">
      <c r="B33" s="188">
        <f t="shared" si="3"/>
        <v>4.139999999999997</v>
      </c>
      <c r="C33" s="83" t="str">
        <f>VLOOKUP(B33,'Test Document'!$B$63:$C$1999,2,)</f>
        <v>Toont het programma oude projecten en kun je deze openen?</v>
      </c>
      <c r="J33" s="194"/>
      <c r="K33" s="194"/>
      <c r="L33" s="194"/>
      <c r="M33" s="194"/>
      <c r="N33" s="194"/>
      <c r="O33" s="194"/>
      <c r="P33" s="194"/>
      <c r="Q33" s="194"/>
      <c r="R33" s="194"/>
      <c r="S33" s="194"/>
      <c r="T33" s="194"/>
      <c r="U33" s="194"/>
      <c r="V33" s="194"/>
      <c r="W33" s="194"/>
      <c r="X33" s="194"/>
      <c r="Y33" s="194"/>
      <c r="Z33" s="194"/>
      <c r="AA33" s="194"/>
      <c r="AB33" s="194"/>
      <c r="AC33" s="194"/>
      <c r="AD33" s="194"/>
      <c r="AE33" s="194"/>
      <c r="AF33" s="194"/>
      <c r="AG33" s="194"/>
      <c r="AH33" s="194"/>
      <c r="AI33" s="194"/>
      <c r="AJ33" s="194"/>
      <c r="AK33" s="194"/>
      <c r="AL33" s="194"/>
      <c r="AM33" s="194"/>
      <c r="AN33" s="194"/>
      <c r="AO33" s="194"/>
      <c r="AP33" s="194"/>
      <c r="AQ33" s="194"/>
      <c r="AR33" s="194"/>
      <c r="AS33" s="194"/>
      <c r="AT33" s="194"/>
      <c r="AU33" s="194"/>
      <c r="AV33" s="194"/>
      <c r="AW33" s="194"/>
      <c r="AX33" s="194"/>
      <c r="AY33" s="194"/>
      <c r="AZ33" s="194"/>
      <c r="BA33" s="194"/>
      <c r="BB33" s="194"/>
      <c r="BC33" s="194"/>
      <c r="BD33" s="194"/>
      <c r="BE33" s="194"/>
      <c r="BF33" s="194"/>
      <c r="BG33" s="194"/>
      <c r="BH33" s="194"/>
      <c r="BI33" s="194"/>
      <c r="BJ33" s="194"/>
      <c r="BK33" s="194"/>
      <c r="BL33" s="194"/>
      <c r="BM33" s="194"/>
      <c r="BN33" s="194"/>
      <c r="BO33" s="194"/>
      <c r="BP33" s="194"/>
      <c r="BQ33" s="194"/>
      <c r="BR33" s="194"/>
    </row>
    <row r="34" spans="1:70" s="83" customFormat="1" x14ac:dyDescent="0.25">
      <c r="B34" s="188">
        <f t="shared" ref="B34" si="4">B33+0.01</f>
        <v>4.1499999999999968</v>
      </c>
      <c r="C34" s="83" t="e">
        <f>VLOOKUP(B34,'Test Document'!$B$63:$C$1999,2,)</f>
        <v>#N/A</v>
      </c>
      <c r="J34" s="194"/>
      <c r="K34" s="194"/>
      <c r="L34" s="194"/>
      <c r="M34" s="194"/>
      <c r="N34" s="194"/>
      <c r="O34" s="194"/>
      <c r="P34" s="194"/>
      <c r="Q34" s="194"/>
      <c r="R34" s="194"/>
      <c r="S34" s="194"/>
      <c r="T34" s="194"/>
      <c r="U34" s="194"/>
      <c r="V34" s="194"/>
      <c r="W34" s="194"/>
      <c r="X34" s="194"/>
      <c r="Y34" s="194"/>
      <c r="Z34" s="194"/>
      <c r="AA34" s="194"/>
      <c r="AB34" s="194"/>
      <c r="AC34" s="194"/>
      <c r="AD34" s="194"/>
      <c r="AE34" s="194"/>
      <c r="AF34" s="194"/>
      <c r="AG34" s="194"/>
      <c r="AH34" s="194"/>
      <c r="AI34" s="194"/>
      <c r="AJ34" s="194"/>
      <c r="AK34" s="194"/>
      <c r="AL34" s="194"/>
      <c r="AM34" s="194"/>
      <c r="AN34" s="194"/>
      <c r="AO34" s="194"/>
      <c r="AP34" s="194"/>
      <c r="AQ34" s="194"/>
      <c r="AR34" s="194"/>
      <c r="AS34" s="194"/>
      <c r="AT34" s="194"/>
      <c r="AU34" s="194"/>
      <c r="AV34" s="194"/>
      <c r="AW34" s="194"/>
      <c r="AX34" s="194"/>
      <c r="AY34" s="194"/>
      <c r="AZ34" s="194"/>
      <c r="BA34" s="194"/>
      <c r="BB34" s="194"/>
      <c r="BC34" s="194"/>
      <c r="BD34" s="194"/>
      <c r="BE34" s="194"/>
      <c r="BF34" s="194"/>
      <c r="BG34" s="194"/>
      <c r="BH34" s="194"/>
      <c r="BI34" s="194"/>
      <c r="BJ34" s="194"/>
      <c r="BK34" s="194"/>
      <c r="BL34" s="194"/>
      <c r="BM34" s="194"/>
      <c r="BN34" s="194"/>
      <c r="BO34" s="194"/>
      <c r="BP34" s="194"/>
      <c r="BQ34" s="194"/>
      <c r="BR34" s="194"/>
    </row>
    <row r="35" spans="1:70" s="73" customFormat="1" x14ac:dyDescent="0.25">
      <c r="A35" s="73">
        <f>A19+1</f>
        <v>5</v>
      </c>
      <c r="B35" s="189" t="str">
        <f>VLOOKUP(A35,'Test Document'!$B$63:$C$1999,2,)</f>
        <v>D-Soil model - Bewerken menu</v>
      </c>
      <c r="J35" s="195"/>
      <c r="K35" s="195"/>
      <c r="L35" s="195"/>
      <c r="M35" s="195"/>
      <c r="N35" s="195"/>
      <c r="O35" s="195"/>
      <c r="P35" s="195"/>
      <c r="Q35" s="195"/>
      <c r="R35" s="195"/>
      <c r="S35" s="195"/>
      <c r="T35" s="195"/>
      <c r="U35" s="195"/>
      <c r="V35" s="195"/>
      <c r="W35" s="195"/>
      <c r="X35" s="195"/>
      <c r="Y35" s="195"/>
      <c r="Z35" s="195"/>
      <c r="AA35" s="195"/>
      <c r="AB35" s="195"/>
      <c r="AC35" s="195"/>
      <c r="AD35" s="195"/>
      <c r="AE35" s="195"/>
      <c r="AF35" s="195"/>
      <c r="AG35" s="195"/>
      <c r="AH35" s="195"/>
      <c r="AI35" s="195"/>
      <c r="AJ35" s="195"/>
      <c r="AK35" s="195"/>
      <c r="AL35" s="195"/>
      <c r="AM35" s="195"/>
      <c r="AN35" s="195"/>
      <c r="AO35" s="195"/>
      <c r="AP35" s="195"/>
      <c r="AQ35" s="195"/>
      <c r="AR35" s="195"/>
      <c r="AS35" s="195"/>
      <c r="AT35" s="195"/>
      <c r="AU35" s="195"/>
      <c r="AV35" s="195"/>
      <c r="AW35" s="195"/>
      <c r="AX35" s="195"/>
      <c r="AY35" s="195"/>
      <c r="AZ35" s="195"/>
      <c r="BA35" s="195"/>
      <c r="BB35" s="195"/>
      <c r="BC35" s="195"/>
      <c r="BD35" s="195"/>
      <c r="BE35" s="195"/>
      <c r="BF35" s="195"/>
      <c r="BG35" s="195"/>
      <c r="BH35" s="195"/>
      <c r="BI35" s="195"/>
      <c r="BJ35" s="195"/>
      <c r="BK35" s="195"/>
      <c r="BL35" s="195"/>
      <c r="BM35" s="195"/>
      <c r="BN35" s="195"/>
      <c r="BO35" s="195"/>
      <c r="BP35" s="195"/>
      <c r="BQ35" s="195"/>
      <c r="BR35" s="195"/>
    </row>
    <row r="36" spans="1:70" s="83" customFormat="1" x14ac:dyDescent="0.25">
      <c r="B36" s="188">
        <f>A35+0.01</f>
        <v>5.01</v>
      </c>
      <c r="C36" s="83" t="str">
        <f>VLOOKUP(B36,'Test Document'!$B$63:$C$1999,2,)</f>
        <v>Werkt het volgende:</v>
      </c>
      <c r="J36" s="194"/>
      <c r="K36" s="194"/>
      <c r="L36" s="194"/>
      <c r="M36" s="194"/>
      <c r="N36" s="194"/>
      <c r="O36" s="194"/>
      <c r="P36" s="194"/>
      <c r="Q36" s="194"/>
      <c r="R36" s="194"/>
      <c r="S36" s="194"/>
      <c r="T36" s="194"/>
      <c r="U36" s="194"/>
      <c r="V36" s="194"/>
      <c r="W36" s="194"/>
      <c r="X36" s="194"/>
      <c r="Y36" s="194"/>
      <c r="Z36" s="194"/>
      <c r="AA36" s="194"/>
      <c r="AB36" s="194"/>
      <c r="AC36" s="194"/>
      <c r="AD36" s="194"/>
      <c r="AE36" s="194"/>
      <c r="AF36" s="194"/>
      <c r="AG36" s="194"/>
      <c r="AH36" s="194"/>
      <c r="AI36" s="194"/>
      <c r="AJ36" s="194"/>
      <c r="AK36" s="194"/>
      <c r="AL36" s="194"/>
      <c r="AM36" s="194"/>
      <c r="AN36" s="194"/>
      <c r="AO36" s="194"/>
      <c r="AP36" s="194"/>
      <c r="AQ36" s="194"/>
      <c r="AR36" s="194"/>
      <c r="AS36" s="194"/>
      <c r="AT36" s="194"/>
      <c r="AU36" s="194"/>
      <c r="AV36" s="194"/>
      <c r="AW36" s="194"/>
      <c r="AX36" s="194"/>
      <c r="AY36" s="194"/>
      <c r="AZ36" s="194"/>
      <c r="BA36" s="194"/>
      <c r="BB36" s="194"/>
      <c r="BC36" s="194"/>
      <c r="BD36" s="194"/>
      <c r="BE36" s="194"/>
      <c r="BF36" s="194"/>
      <c r="BG36" s="194"/>
      <c r="BH36" s="194"/>
      <c r="BI36" s="194"/>
      <c r="BJ36" s="194"/>
      <c r="BK36" s="194"/>
      <c r="BL36" s="194"/>
      <c r="BM36" s="194"/>
      <c r="BN36" s="194"/>
      <c r="BO36" s="194"/>
      <c r="BP36" s="194"/>
      <c r="BQ36" s="194"/>
      <c r="BR36" s="194"/>
    </row>
    <row r="37" spans="1:70" s="83" customFormat="1" x14ac:dyDescent="0.25">
      <c r="B37" s="188">
        <f>B36+0.01</f>
        <v>5.0199999999999996</v>
      </c>
      <c r="C37" s="83" t="e">
        <f>VLOOKUP(B37,'Test Document'!$B$63:$C$1999,2,)</f>
        <v>#N/A</v>
      </c>
      <c r="J37" s="194"/>
      <c r="K37" s="194"/>
      <c r="L37" s="194"/>
      <c r="M37" s="194"/>
      <c r="N37" s="194"/>
      <c r="O37" s="194"/>
      <c r="P37" s="194"/>
      <c r="Q37" s="194"/>
      <c r="R37" s="194"/>
      <c r="S37" s="194"/>
      <c r="T37" s="194"/>
      <c r="U37" s="194"/>
      <c r="V37" s="194"/>
      <c r="W37" s="194"/>
      <c r="X37" s="194"/>
      <c r="Y37" s="194"/>
      <c r="Z37" s="194"/>
      <c r="AA37" s="194"/>
      <c r="AB37" s="194"/>
      <c r="AC37" s="194"/>
      <c r="AD37" s="194"/>
      <c r="AE37" s="194"/>
      <c r="AF37" s="194"/>
      <c r="AG37" s="194"/>
      <c r="AH37" s="194"/>
      <c r="AI37" s="194"/>
      <c r="AJ37" s="194"/>
      <c r="AK37" s="194"/>
      <c r="AL37" s="194"/>
      <c r="AM37" s="194"/>
      <c r="AN37" s="194"/>
      <c r="AO37" s="194"/>
      <c r="AP37" s="194"/>
      <c r="AQ37" s="194"/>
      <c r="AR37" s="194"/>
      <c r="AS37" s="194"/>
      <c r="AT37" s="194"/>
      <c r="AU37" s="194"/>
      <c r="AV37" s="194"/>
      <c r="AW37" s="194"/>
      <c r="AX37" s="194"/>
      <c r="AY37" s="194"/>
      <c r="AZ37" s="194"/>
      <c r="BA37" s="194"/>
      <c r="BB37" s="194"/>
      <c r="BC37" s="194"/>
      <c r="BD37" s="194"/>
      <c r="BE37" s="194"/>
      <c r="BF37" s="194"/>
      <c r="BG37" s="194"/>
      <c r="BH37" s="194"/>
      <c r="BI37" s="194"/>
      <c r="BJ37" s="194"/>
      <c r="BK37" s="194"/>
      <c r="BL37" s="194"/>
      <c r="BM37" s="194"/>
      <c r="BN37" s="194"/>
      <c r="BO37" s="194"/>
      <c r="BP37" s="194"/>
      <c r="BQ37" s="194"/>
      <c r="BR37" s="194"/>
    </row>
    <row r="38" spans="1:70" s="73" customFormat="1" x14ac:dyDescent="0.25">
      <c r="A38" s="73">
        <f>A35+1</f>
        <v>6</v>
      </c>
      <c r="B38" s="189" t="str">
        <f>VLOOKUP(A38,'Test Document'!$B$63:$C$1999,2,)</f>
        <v>D-Soil model - Beeld menu</v>
      </c>
      <c r="J38" s="195"/>
      <c r="K38" s="195"/>
      <c r="L38" s="195"/>
      <c r="M38" s="195"/>
      <c r="N38" s="195"/>
      <c r="O38" s="195"/>
      <c r="P38" s="195"/>
      <c r="Q38" s="195"/>
      <c r="R38" s="195"/>
      <c r="S38" s="195"/>
      <c r="T38" s="195"/>
      <c r="U38" s="195"/>
      <c r="V38" s="195"/>
      <c r="W38" s="195"/>
      <c r="X38" s="195"/>
      <c r="Y38" s="195"/>
      <c r="Z38" s="195"/>
      <c r="AA38" s="195"/>
      <c r="AB38" s="195"/>
      <c r="AC38" s="195"/>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c r="BA38" s="195"/>
      <c r="BB38" s="195"/>
      <c r="BC38" s="195"/>
      <c r="BD38" s="195"/>
      <c r="BE38" s="195"/>
      <c r="BF38" s="195"/>
      <c r="BG38" s="195"/>
      <c r="BH38" s="195"/>
      <c r="BI38" s="195"/>
      <c r="BJ38" s="195"/>
      <c r="BK38" s="195"/>
      <c r="BL38" s="195"/>
      <c r="BM38" s="195"/>
      <c r="BN38" s="195"/>
      <c r="BO38" s="195"/>
      <c r="BP38" s="195"/>
      <c r="BQ38" s="195"/>
      <c r="BR38" s="195"/>
    </row>
    <row r="39" spans="1:70" s="83" customFormat="1" x14ac:dyDescent="0.25">
      <c r="B39" s="188">
        <f>A38+0.01</f>
        <v>6.01</v>
      </c>
      <c r="C39" s="83" t="str">
        <f>VLOOKUP(B39,'Test Document'!$B$63:$C$1999,2,)</f>
        <v>Werkt het volgende:</v>
      </c>
      <c r="J39" s="194"/>
      <c r="K39" s="194"/>
      <c r="L39" s="194"/>
      <c r="M39" s="194"/>
      <c r="N39" s="194"/>
      <c r="O39" s="194"/>
      <c r="P39" s="194"/>
      <c r="Q39" s="194"/>
      <c r="R39" s="194"/>
      <c r="S39" s="194"/>
      <c r="T39" s="194"/>
      <c r="U39" s="194"/>
      <c r="V39" s="194"/>
      <c r="W39" s="194"/>
      <c r="X39" s="194"/>
      <c r="Y39" s="194"/>
      <c r="Z39" s="194"/>
      <c r="AA39" s="194"/>
      <c r="AB39" s="194"/>
      <c r="AC39" s="194"/>
      <c r="AD39" s="194"/>
      <c r="AE39" s="194"/>
      <c r="AF39" s="194"/>
      <c r="AG39" s="194"/>
      <c r="AH39" s="194"/>
      <c r="AI39" s="194"/>
      <c r="AJ39" s="194"/>
      <c r="AK39" s="194"/>
      <c r="AL39" s="194"/>
      <c r="AM39" s="194"/>
      <c r="AN39" s="194"/>
      <c r="AO39" s="194"/>
      <c r="AP39" s="194"/>
      <c r="AQ39" s="194"/>
      <c r="AR39" s="194"/>
      <c r="AS39" s="194"/>
      <c r="AT39" s="194"/>
      <c r="AU39" s="194"/>
      <c r="AV39" s="194"/>
      <c r="AW39" s="194"/>
      <c r="AX39" s="194"/>
      <c r="AY39" s="194"/>
      <c r="AZ39" s="194"/>
      <c r="BA39" s="194"/>
      <c r="BB39" s="194"/>
      <c r="BC39" s="194"/>
      <c r="BD39" s="194"/>
      <c r="BE39" s="194"/>
      <c r="BF39" s="194"/>
      <c r="BG39" s="194"/>
      <c r="BH39" s="194"/>
      <c r="BI39" s="194"/>
      <c r="BJ39" s="194"/>
      <c r="BK39" s="194"/>
      <c r="BL39" s="194"/>
      <c r="BM39" s="194"/>
      <c r="BN39" s="194"/>
      <c r="BO39" s="194"/>
      <c r="BP39" s="194"/>
      <c r="BQ39" s="194"/>
      <c r="BR39" s="194"/>
    </row>
    <row r="40" spans="1:70" s="83" customFormat="1" x14ac:dyDescent="0.25">
      <c r="B40" s="188">
        <f>B39+0.01</f>
        <v>6.02</v>
      </c>
      <c r="C40" s="83" t="e">
        <f>VLOOKUP(B40,'Test Document'!$B$63:$C$1999,2,)</f>
        <v>#N/A</v>
      </c>
      <c r="J40" s="194"/>
      <c r="K40" s="194"/>
      <c r="L40" s="194"/>
      <c r="M40" s="194"/>
      <c r="N40" s="194"/>
      <c r="O40" s="194"/>
      <c r="P40" s="194"/>
      <c r="Q40" s="194"/>
      <c r="R40" s="194"/>
      <c r="S40" s="194"/>
      <c r="T40" s="194"/>
      <c r="U40" s="194"/>
      <c r="V40" s="194"/>
      <c r="W40" s="194"/>
      <c r="X40" s="194"/>
      <c r="Y40" s="194"/>
      <c r="Z40" s="194"/>
      <c r="AA40" s="194"/>
      <c r="AB40" s="194"/>
      <c r="AC40" s="194"/>
      <c r="AD40" s="194"/>
      <c r="AE40" s="194"/>
      <c r="AF40" s="194"/>
      <c r="AG40" s="194"/>
      <c r="AH40" s="194"/>
      <c r="AI40" s="194"/>
      <c r="AJ40" s="194"/>
      <c r="AK40" s="194"/>
      <c r="AL40" s="194"/>
      <c r="AM40" s="194"/>
      <c r="AN40" s="194"/>
      <c r="AO40" s="194"/>
      <c r="AP40" s="194"/>
      <c r="AQ40" s="194"/>
      <c r="AR40" s="194"/>
      <c r="AS40" s="194"/>
      <c r="AT40" s="194"/>
      <c r="AU40" s="194"/>
      <c r="AV40" s="194"/>
      <c r="AW40" s="194"/>
      <c r="AX40" s="194"/>
      <c r="AY40" s="194"/>
      <c r="AZ40" s="194"/>
      <c r="BA40" s="194"/>
      <c r="BB40" s="194"/>
      <c r="BC40" s="194"/>
      <c r="BD40" s="194"/>
      <c r="BE40" s="194"/>
      <c r="BF40" s="194"/>
      <c r="BG40" s="194"/>
      <c r="BH40" s="194"/>
      <c r="BI40" s="194"/>
      <c r="BJ40" s="194"/>
      <c r="BK40" s="194"/>
      <c r="BL40" s="194"/>
      <c r="BM40" s="194"/>
      <c r="BN40" s="194"/>
      <c r="BO40" s="194"/>
      <c r="BP40" s="194"/>
      <c r="BQ40" s="194"/>
      <c r="BR40" s="194"/>
    </row>
    <row r="41" spans="1:70" s="73" customFormat="1" x14ac:dyDescent="0.25">
      <c r="A41" s="73">
        <f>A38+1</f>
        <v>7</v>
      </c>
      <c r="B41" s="189" t="str">
        <f>VLOOKUP(A41,'Test Document'!$B$63:$C$1999,2,)</f>
        <v>D-Soil Model - Gereedschap menu - Opties</v>
      </c>
      <c r="J41" s="195"/>
      <c r="K41" s="195"/>
      <c r="L41" s="195"/>
      <c r="M41" s="195"/>
      <c r="N41" s="195"/>
      <c r="O41" s="195"/>
      <c r="P41" s="195"/>
      <c r="Q41" s="195"/>
      <c r="R41" s="195"/>
      <c r="S41" s="195"/>
      <c r="T41" s="195"/>
      <c r="U41" s="195"/>
      <c r="V41" s="195"/>
      <c r="W41" s="195"/>
      <c r="X41" s="195"/>
      <c r="Y41" s="195"/>
      <c r="Z41" s="195"/>
      <c r="AA41" s="195"/>
      <c r="AB41" s="195"/>
      <c r="AC41" s="195"/>
      <c r="AD41" s="195"/>
      <c r="AE41" s="195"/>
      <c r="AF41" s="195"/>
      <c r="AG41" s="195"/>
      <c r="AH41" s="195"/>
      <c r="AI41" s="195"/>
      <c r="AJ41" s="195"/>
      <c r="AK41" s="195"/>
      <c r="AL41" s="195"/>
      <c r="AM41" s="195"/>
      <c r="AN41" s="195"/>
      <c r="AO41" s="195"/>
      <c r="AP41" s="195"/>
      <c r="AQ41" s="195"/>
      <c r="AR41" s="195"/>
      <c r="AS41" s="195"/>
      <c r="AT41" s="195"/>
      <c r="AU41" s="195"/>
      <c r="AV41" s="195"/>
      <c r="AW41" s="195"/>
      <c r="AX41" s="195"/>
      <c r="AY41" s="195"/>
      <c r="AZ41" s="195"/>
      <c r="BA41" s="195"/>
      <c r="BB41" s="195"/>
      <c r="BC41" s="195"/>
      <c r="BD41" s="195"/>
      <c r="BE41" s="195"/>
      <c r="BF41" s="195"/>
      <c r="BG41" s="195"/>
      <c r="BH41" s="195"/>
      <c r="BI41" s="195"/>
      <c r="BJ41" s="195"/>
      <c r="BK41" s="195"/>
      <c r="BL41" s="195"/>
      <c r="BM41" s="195"/>
      <c r="BN41" s="195"/>
      <c r="BO41" s="195"/>
      <c r="BP41" s="195"/>
      <c r="BQ41" s="195"/>
      <c r="BR41" s="195"/>
    </row>
    <row r="42" spans="1:70" s="83" customFormat="1" x14ac:dyDescent="0.25">
      <c r="B42" s="188">
        <f>A41+0.01</f>
        <v>7.01</v>
      </c>
      <c r="C42" s="83" t="str">
        <f>VLOOKUP(B42,'Test Document'!$B$63:$C$1999,2,)</f>
        <v>Start-project, kan je kiezen uit?</v>
      </c>
      <c r="J42" s="194"/>
      <c r="K42" s="194"/>
      <c r="L42" s="194"/>
      <c r="M42" s="194"/>
      <c r="N42" s="194"/>
      <c r="O42" s="194"/>
      <c r="P42" s="194"/>
      <c r="Q42" s="194"/>
      <c r="R42" s="194"/>
      <c r="S42" s="194"/>
      <c r="T42" s="194"/>
      <c r="U42" s="194"/>
      <c r="V42" s="194"/>
      <c r="W42" s="194"/>
      <c r="X42" s="194"/>
      <c r="Y42" s="194"/>
      <c r="Z42" s="194"/>
      <c r="AA42" s="194"/>
      <c r="AB42" s="194"/>
      <c r="AC42" s="194"/>
      <c r="AD42" s="194"/>
      <c r="AE42" s="194"/>
      <c r="AF42" s="194"/>
      <c r="AG42" s="194"/>
      <c r="AH42" s="194"/>
      <c r="AI42" s="194"/>
      <c r="AJ42" s="194"/>
      <c r="AK42" s="194"/>
      <c r="AL42" s="194"/>
      <c r="AM42" s="194"/>
      <c r="AN42" s="194"/>
      <c r="AO42" s="194"/>
      <c r="AP42" s="194"/>
      <c r="AQ42" s="194"/>
      <c r="AR42" s="194"/>
      <c r="AS42" s="194"/>
      <c r="AT42" s="194"/>
      <c r="AU42" s="194"/>
      <c r="AV42" s="194"/>
      <c r="AW42" s="194"/>
      <c r="AX42" s="194"/>
      <c r="AY42" s="194"/>
      <c r="AZ42" s="194"/>
      <c r="BA42" s="194"/>
      <c r="BB42" s="194"/>
      <c r="BC42" s="194"/>
      <c r="BD42" s="194"/>
      <c r="BE42" s="194"/>
      <c r="BF42" s="194"/>
      <c r="BG42" s="194"/>
      <c r="BH42" s="194"/>
      <c r="BI42" s="194"/>
      <c r="BJ42" s="194"/>
      <c r="BK42" s="194"/>
      <c r="BL42" s="194"/>
      <c r="BM42" s="194"/>
      <c r="BN42" s="194"/>
      <c r="BO42" s="194"/>
      <c r="BP42" s="194"/>
      <c r="BQ42" s="194"/>
      <c r="BR42" s="194"/>
    </row>
    <row r="43" spans="1:70" s="83" customFormat="1" x14ac:dyDescent="0.25">
      <c r="B43" s="188">
        <f>B42+0.01</f>
        <v>7.02</v>
      </c>
      <c r="C43" s="83" t="str">
        <f>VLOOKUP(B43,'Test Document'!$B$63:$C$1999,2,)</f>
        <v>Aantal processoren, kan je het aantal processoren kiezen?</v>
      </c>
      <c r="J43" s="194"/>
      <c r="K43" s="194"/>
      <c r="L43" s="194"/>
      <c r="M43" s="194"/>
      <c r="N43" s="194"/>
      <c r="O43" s="194"/>
      <c r="P43" s="194"/>
      <c r="Q43" s="194"/>
      <c r="R43" s="194"/>
      <c r="S43" s="194"/>
      <c r="T43" s="194"/>
      <c r="U43" s="194"/>
      <c r="V43" s="194"/>
      <c r="W43" s="194"/>
      <c r="X43" s="194"/>
      <c r="Y43" s="194"/>
      <c r="Z43" s="194"/>
      <c r="AA43" s="194"/>
      <c r="AB43" s="194"/>
      <c r="AC43" s="194"/>
      <c r="AD43" s="194"/>
      <c r="AE43" s="194"/>
      <c r="AF43" s="194"/>
      <c r="AG43" s="194"/>
      <c r="AH43" s="194"/>
      <c r="AI43" s="194"/>
      <c r="AJ43" s="194"/>
      <c r="AK43" s="194"/>
      <c r="AL43" s="194"/>
      <c r="AM43" s="194"/>
      <c r="AN43" s="194"/>
      <c r="AO43" s="194"/>
      <c r="AP43" s="194"/>
      <c r="AQ43" s="194"/>
      <c r="AR43" s="194"/>
      <c r="AS43" s="194"/>
      <c r="AT43" s="194"/>
      <c r="AU43" s="194"/>
      <c r="AV43" s="194"/>
      <c r="AW43" s="194"/>
      <c r="AX43" s="194"/>
      <c r="AY43" s="194"/>
      <c r="AZ43" s="194"/>
      <c r="BA43" s="194"/>
      <c r="BB43" s="194"/>
      <c r="BC43" s="194"/>
      <c r="BD43" s="194"/>
      <c r="BE43" s="194"/>
      <c r="BF43" s="194"/>
      <c r="BG43" s="194"/>
      <c r="BH43" s="194"/>
      <c r="BI43" s="194"/>
      <c r="BJ43" s="194"/>
      <c r="BK43" s="194"/>
      <c r="BL43" s="194"/>
      <c r="BM43" s="194"/>
      <c r="BN43" s="194"/>
      <c r="BO43" s="194"/>
      <c r="BP43" s="194"/>
      <c r="BQ43" s="194"/>
      <c r="BR43" s="194"/>
    </row>
    <row r="44" spans="1:70" s="83" customFormat="1" x14ac:dyDescent="0.25">
      <c r="B44" s="188">
        <f t="shared" ref="B44" si="5">B43+0.01</f>
        <v>7.0299999999999994</v>
      </c>
      <c r="C44" s="83" t="e">
        <f>VLOOKUP(B44,'Test Document'!$B$63:$C$1999,2,)</f>
        <v>#N/A</v>
      </c>
      <c r="J44" s="194"/>
      <c r="K44" s="194"/>
      <c r="L44" s="194"/>
      <c r="M44" s="194"/>
      <c r="N44" s="194"/>
      <c r="O44" s="194"/>
      <c r="P44" s="194"/>
      <c r="Q44" s="194"/>
      <c r="R44" s="194"/>
      <c r="S44" s="194"/>
      <c r="T44" s="194"/>
      <c r="U44" s="194"/>
      <c r="V44" s="194"/>
      <c r="W44" s="194"/>
      <c r="X44" s="194"/>
      <c r="Y44" s="194"/>
      <c r="Z44" s="194"/>
      <c r="AA44" s="194"/>
      <c r="AB44" s="194"/>
      <c r="AC44" s="194"/>
      <c r="AD44" s="194"/>
      <c r="AE44" s="194"/>
      <c r="AF44" s="194"/>
      <c r="AG44" s="194"/>
      <c r="AH44" s="194"/>
      <c r="AI44" s="194"/>
      <c r="AJ44" s="194"/>
      <c r="AK44" s="194"/>
      <c r="AL44" s="194"/>
      <c r="AM44" s="194"/>
      <c r="AN44" s="194"/>
      <c r="AO44" s="194"/>
      <c r="AP44" s="194"/>
      <c r="AQ44" s="194"/>
      <c r="AR44" s="194"/>
      <c r="AS44" s="194"/>
      <c r="AT44" s="194"/>
      <c r="AU44" s="194"/>
      <c r="AV44" s="194"/>
      <c r="AW44" s="194"/>
      <c r="AX44" s="194"/>
      <c r="AY44" s="194"/>
      <c r="AZ44" s="194"/>
      <c r="BA44" s="194"/>
      <c r="BB44" s="194"/>
      <c r="BC44" s="194"/>
      <c r="BD44" s="194"/>
      <c r="BE44" s="194"/>
      <c r="BF44" s="194"/>
      <c r="BG44" s="194"/>
      <c r="BH44" s="194"/>
      <c r="BI44" s="194"/>
      <c r="BJ44" s="194"/>
      <c r="BK44" s="194"/>
      <c r="BL44" s="194"/>
      <c r="BM44" s="194"/>
      <c r="BN44" s="194"/>
      <c r="BO44" s="194"/>
      <c r="BP44" s="194"/>
      <c r="BQ44" s="194"/>
      <c r="BR44" s="194"/>
    </row>
    <row r="45" spans="1:70" s="73" customFormat="1" x14ac:dyDescent="0.25">
      <c r="A45" s="73">
        <f>A41+1</f>
        <v>8</v>
      </c>
      <c r="B45" s="189" t="str">
        <f>VLOOKUP(A45,'Test Document'!$B$63:$C$1999,2,)</f>
        <v>D-Soil Model - Help menu - Info</v>
      </c>
      <c r="J45" s="195"/>
      <c r="K45" s="195"/>
      <c r="L45" s="195"/>
      <c r="M45" s="195"/>
      <c r="N45" s="195"/>
      <c r="O45" s="195"/>
      <c r="P45" s="195"/>
      <c r="Q45" s="195"/>
      <c r="R45" s="195"/>
      <c r="S45" s="195"/>
      <c r="T45" s="195"/>
      <c r="U45" s="195"/>
      <c r="V45" s="195"/>
      <c r="W45" s="195"/>
      <c r="X45" s="195"/>
      <c r="Y45" s="195"/>
      <c r="Z45" s="195"/>
      <c r="AA45" s="195"/>
      <c r="AB45" s="195"/>
      <c r="AC45" s="195"/>
      <c r="AD45" s="195"/>
      <c r="AE45" s="195"/>
      <c r="AF45" s="195"/>
      <c r="AG45" s="195"/>
      <c r="AH45" s="195"/>
      <c r="AI45" s="195"/>
      <c r="AJ45" s="195"/>
      <c r="AK45" s="195"/>
      <c r="AL45" s="195"/>
      <c r="AM45" s="195"/>
      <c r="AN45" s="195"/>
      <c r="AO45" s="195"/>
      <c r="AP45" s="195"/>
      <c r="AQ45" s="195"/>
      <c r="AR45" s="195"/>
      <c r="AS45" s="195"/>
      <c r="AT45" s="195"/>
      <c r="AU45" s="195"/>
      <c r="AV45" s="195"/>
      <c r="AW45" s="195"/>
      <c r="AX45" s="195"/>
      <c r="AY45" s="195"/>
      <c r="AZ45" s="195"/>
      <c r="BA45" s="195"/>
      <c r="BB45" s="195"/>
      <c r="BC45" s="195"/>
      <c r="BD45" s="195"/>
      <c r="BE45" s="195"/>
      <c r="BF45" s="195"/>
      <c r="BG45" s="195"/>
      <c r="BH45" s="195"/>
      <c r="BI45" s="195"/>
      <c r="BJ45" s="195"/>
      <c r="BK45" s="195"/>
      <c r="BL45" s="195"/>
      <c r="BM45" s="195"/>
      <c r="BN45" s="195"/>
      <c r="BO45" s="195"/>
      <c r="BP45" s="195"/>
      <c r="BQ45" s="195"/>
      <c r="BR45" s="195"/>
    </row>
    <row r="46" spans="1:70" s="83" customFormat="1" x14ac:dyDescent="0.25">
      <c r="B46" s="188">
        <f>A45+0.01</f>
        <v>8.01</v>
      </c>
      <c r="C46" s="83" t="str">
        <f>VLOOKUP(B46,'Test Document'!$B$63:$C$1999,2,)</f>
        <v>Wordt de correcte informatie getoond?</v>
      </c>
      <c r="J46" s="194"/>
      <c r="K46" s="194"/>
      <c r="L46" s="194"/>
      <c r="M46" s="194"/>
      <c r="N46" s="194"/>
      <c r="O46" s="194"/>
      <c r="P46" s="194"/>
      <c r="Q46" s="194"/>
      <c r="R46" s="194"/>
      <c r="S46" s="194"/>
      <c r="T46" s="194"/>
      <c r="U46" s="194"/>
      <c r="V46" s="194"/>
      <c r="W46" s="194"/>
      <c r="X46" s="194"/>
      <c r="Y46" s="194"/>
      <c r="Z46" s="194"/>
      <c r="AA46" s="194"/>
      <c r="AB46" s="194"/>
      <c r="AC46" s="194"/>
      <c r="AD46" s="194"/>
      <c r="AE46" s="194"/>
      <c r="AF46" s="194"/>
      <c r="AG46" s="194"/>
      <c r="AH46" s="194"/>
      <c r="AI46" s="194"/>
      <c r="AJ46" s="194"/>
      <c r="AK46" s="194"/>
      <c r="AL46" s="194"/>
      <c r="AM46" s="194"/>
      <c r="AN46" s="194"/>
      <c r="AO46" s="194"/>
      <c r="AP46" s="194"/>
      <c r="AQ46" s="194"/>
      <c r="AR46" s="194"/>
      <c r="AS46" s="194"/>
      <c r="AT46" s="194"/>
      <c r="AU46" s="194"/>
      <c r="AV46" s="194"/>
      <c r="AW46" s="194"/>
      <c r="AX46" s="194"/>
      <c r="AY46" s="194"/>
      <c r="AZ46" s="194"/>
      <c r="BA46" s="194"/>
      <c r="BB46" s="194"/>
      <c r="BC46" s="194"/>
      <c r="BD46" s="194"/>
      <c r="BE46" s="194"/>
      <c r="BF46" s="194"/>
      <c r="BG46" s="194"/>
      <c r="BH46" s="194"/>
      <c r="BI46" s="194"/>
      <c r="BJ46" s="194"/>
      <c r="BK46" s="194"/>
      <c r="BL46" s="194"/>
      <c r="BM46" s="194"/>
      <c r="BN46" s="194"/>
      <c r="BO46" s="194"/>
      <c r="BP46" s="194"/>
      <c r="BQ46" s="194"/>
      <c r="BR46" s="194"/>
    </row>
    <row r="47" spans="1:70" s="83" customFormat="1" x14ac:dyDescent="0.25">
      <c r="B47" s="188">
        <f>B46+0.01</f>
        <v>8.02</v>
      </c>
      <c r="C47" s="83" t="e">
        <f>VLOOKUP(B47,'Test Document'!$B$63:$C$1999,2,)</f>
        <v>#N/A</v>
      </c>
      <c r="J47" s="194"/>
      <c r="K47" s="194"/>
      <c r="L47" s="194"/>
      <c r="M47" s="194"/>
      <c r="N47" s="194"/>
      <c r="O47" s="194"/>
      <c r="P47" s="194"/>
      <c r="Q47" s="194"/>
      <c r="R47" s="194"/>
      <c r="S47" s="194"/>
      <c r="T47" s="194"/>
      <c r="U47" s="194"/>
      <c r="V47" s="194"/>
      <c r="W47" s="194"/>
      <c r="X47" s="194"/>
      <c r="Y47" s="194"/>
      <c r="Z47" s="194"/>
      <c r="AA47" s="194"/>
      <c r="AB47" s="194"/>
      <c r="AC47" s="194"/>
      <c r="AD47" s="194"/>
      <c r="AE47" s="194"/>
      <c r="AF47" s="194"/>
      <c r="AG47" s="194"/>
      <c r="AH47" s="194"/>
      <c r="AI47" s="194"/>
      <c r="AJ47" s="194"/>
      <c r="AK47" s="194"/>
      <c r="AL47" s="194"/>
      <c r="AM47" s="194"/>
      <c r="AN47" s="194"/>
      <c r="AO47" s="194"/>
      <c r="AP47" s="194"/>
      <c r="AQ47" s="194"/>
      <c r="AR47" s="194"/>
      <c r="AS47" s="194"/>
      <c r="AT47" s="194"/>
      <c r="AU47" s="194"/>
      <c r="AV47" s="194"/>
      <c r="AW47" s="194"/>
      <c r="AX47" s="194"/>
      <c r="AY47" s="194"/>
      <c r="AZ47" s="194"/>
      <c r="BA47" s="194"/>
      <c r="BB47" s="194"/>
      <c r="BC47" s="194"/>
      <c r="BD47" s="194"/>
      <c r="BE47" s="194"/>
      <c r="BF47" s="194"/>
      <c r="BG47" s="194"/>
      <c r="BH47" s="194"/>
      <c r="BI47" s="194"/>
      <c r="BJ47" s="194"/>
      <c r="BK47" s="194"/>
      <c r="BL47" s="194"/>
      <c r="BM47" s="194"/>
      <c r="BN47" s="194"/>
      <c r="BO47" s="194"/>
      <c r="BP47" s="194"/>
      <c r="BQ47" s="194"/>
      <c r="BR47" s="194"/>
    </row>
    <row r="48" spans="1:70" s="73" customFormat="1" x14ac:dyDescent="0.25">
      <c r="A48" s="73">
        <f>A45+1</f>
        <v>9</v>
      </c>
      <c r="B48" s="189" t="str">
        <f>VLOOKUP(A48,'Test Document'!$B$63:$C$1999,2,)</f>
        <v>D-Soil Model - Synchronisatie</v>
      </c>
      <c r="J48" s="195"/>
      <c r="K48" s="195"/>
      <c r="L48" s="195"/>
      <c r="M48" s="195"/>
      <c r="N48" s="195"/>
      <c r="O48" s="195"/>
      <c r="P48" s="195"/>
      <c r="Q48" s="195"/>
      <c r="R48" s="195"/>
      <c r="S48" s="195"/>
      <c r="T48" s="195"/>
      <c r="U48" s="195"/>
      <c r="V48" s="195"/>
      <c r="W48" s="195"/>
      <c r="X48" s="195"/>
      <c r="Y48" s="195"/>
      <c r="Z48" s="195"/>
      <c r="AA48" s="195"/>
      <c r="AB48" s="195"/>
      <c r="AC48" s="195"/>
      <c r="AD48" s="195"/>
      <c r="AE48" s="195"/>
      <c r="AF48" s="195"/>
      <c r="AG48" s="195"/>
      <c r="AH48" s="195"/>
      <c r="AI48" s="195"/>
      <c r="AJ48" s="195"/>
      <c r="AK48" s="195"/>
      <c r="AL48" s="195"/>
      <c r="AM48" s="195"/>
      <c r="AN48" s="195"/>
      <c r="AO48" s="195"/>
      <c r="AP48" s="195"/>
      <c r="AQ48" s="195"/>
      <c r="AR48" s="195"/>
      <c r="AS48" s="195"/>
      <c r="AT48" s="195"/>
      <c r="AU48" s="195"/>
      <c r="AV48" s="195"/>
      <c r="AW48" s="195"/>
      <c r="AX48" s="195"/>
      <c r="AY48" s="195"/>
      <c r="AZ48" s="195"/>
      <c r="BA48" s="195"/>
      <c r="BB48" s="195"/>
      <c r="BC48" s="195"/>
      <c r="BD48" s="195"/>
      <c r="BE48" s="195"/>
      <c r="BF48" s="195"/>
      <c r="BG48" s="195"/>
      <c r="BH48" s="195"/>
      <c r="BI48" s="195"/>
      <c r="BJ48" s="195"/>
      <c r="BK48" s="195"/>
      <c r="BL48" s="195"/>
      <c r="BM48" s="195"/>
      <c r="BN48" s="195"/>
      <c r="BO48" s="195"/>
      <c r="BP48" s="195"/>
      <c r="BQ48" s="195"/>
      <c r="BR48" s="195"/>
    </row>
    <row r="49" spans="1:70" s="83" customFormat="1" x14ac:dyDescent="0.25">
      <c r="B49" s="188">
        <f>A48+0.01</f>
        <v>9.01</v>
      </c>
      <c r="C49" s="83" t="str">
        <f>VLOOKUP(B49,'Test Document'!$B$63:$C$1999,2,)</f>
        <v>Veranderen de schermen (tabel-grafisch scherm-eigenschappen) bij de selectie van:</v>
      </c>
      <c r="J49" s="194"/>
      <c r="K49" s="194"/>
      <c r="L49" s="194"/>
      <c r="M49" s="194"/>
      <c r="N49" s="194"/>
      <c r="O49" s="194"/>
      <c r="P49" s="194"/>
      <c r="Q49" s="194"/>
      <c r="R49" s="194"/>
      <c r="S49" s="194"/>
      <c r="T49" s="194"/>
      <c r="U49" s="194"/>
      <c r="V49" s="194"/>
      <c r="W49" s="194"/>
      <c r="X49" s="194"/>
      <c r="Y49" s="194"/>
      <c r="Z49" s="194"/>
      <c r="AA49" s="194"/>
      <c r="AB49" s="194"/>
      <c r="AC49" s="194"/>
      <c r="AD49" s="194"/>
      <c r="AE49" s="194"/>
      <c r="AF49" s="194"/>
      <c r="AG49" s="194"/>
      <c r="AH49" s="194"/>
      <c r="AI49" s="194"/>
      <c r="AJ49" s="194"/>
      <c r="AK49" s="194"/>
      <c r="AL49" s="194"/>
      <c r="AM49" s="194"/>
      <c r="AN49" s="194"/>
      <c r="AO49" s="194"/>
      <c r="AP49" s="194"/>
      <c r="AQ49" s="194"/>
      <c r="AR49" s="194"/>
      <c r="AS49" s="194"/>
      <c r="AT49" s="194"/>
      <c r="AU49" s="194"/>
      <c r="AV49" s="194"/>
      <c r="AW49" s="194"/>
      <c r="AX49" s="194"/>
      <c r="AY49" s="194"/>
      <c r="AZ49" s="194"/>
      <c r="BA49" s="194"/>
      <c r="BB49" s="194"/>
      <c r="BC49" s="194"/>
      <c r="BD49" s="194"/>
      <c r="BE49" s="194"/>
      <c r="BF49" s="194"/>
      <c r="BG49" s="194"/>
      <c r="BH49" s="194"/>
      <c r="BI49" s="194"/>
      <c r="BJ49" s="194"/>
      <c r="BK49" s="194"/>
      <c r="BL49" s="194"/>
      <c r="BM49" s="194"/>
      <c r="BN49" s="194"/>
      <c r="BO49" s="194"/>
      <c r="BP49" s="194"/>
      <c r="BQ49" s="194"/>
      <c r="BR49" s="194"/>
    </row>
    <row r="50" spans="1:70" s="83" customFormat="1" x14ac:dyDescent="0.25">
      <c r="B50" s="188">
        <f>B49+0.01</f>
        <v>9.02</v>
      </c>
      <c r="C50" s="83" t="str">
        <f>VLOOKUP(B50,'Test Document'!$B$63:$C$1999,2,)</f>
        <v>Multi Core, can you choose the Number of cores?</v>
      </c>
      <c r="J50" s="194"/>
      <c r="K50" s="194"/>
      <c r="L50" s="194"/>
      <c r="M50" s="194"/>
      <c r="N50" s="194"/>
      <c r="O50" s="194"/>
      <c r="P50" s="194"/>
      <c r="Q50" s="194"/>
      <c r="R50" s="194"/>
      <c r="S50" s="194"/>
      <c r="T50" s="194"/>
      <c r="U50" s="194"/>
      <c r="V50" s="194"/>
      <c r="W50" s="194"/>
      <c r="X50" s="194"/>
      <c r="Y50" s="194"/>
      <c r="Z50" s="194"/>
      <c r="AA50" s="194"/>
      <c r="AB50" s="194"/>
      <c r="AC50" s="194"/>
      <c r="AD50" s="194"/>
      <c r="AE50" s="194"/>
      <c r="AF50" s="194"/>
      <c r="AG50" s="194"/>
      <c r="AH50" s="194"/>
      <c r="AI50" s="194"/>
      <c r="AJ50" s="194"/>
      <c r="AK50" s="194"/>
      <c r="AL50" s="194"/>
      <c r="AM50" s="194"/>
      <c r="AN50" s="194"/>
      <c r="AO50" s="194"/>
      <c r="AP50" s="194"/>
      <c r="AQ50" s="194"/>
      <c r="AR50" s="194"/>
      <c r="AS50" s="194"/>
      <c r="AT50" s="194"/>
      <c r="AU50" s="194"/>
      <c r="AV50" s="194"/>
      <c r="AW50" s="194"/>
      <c r="AX50" s="194"/>
      <c r="AY50" s="194"/>
      <c r="AZ50" s="194"/>
      <c r="BA50" s="194"/>
      <c r="BB50" s="194"/>
      <c r="BC50" s="194"/>
      <c r="BD50" s="194"/>
      <c r="BE50" s="194"/>
      <c r="BF50" s="194"/>
      <c r="BG50" s="194"/>
      <c r="BH50" s="194"/>
      <c r="BI50" s="194"/>
      <c r="BJ50" s="194"/>
      <c r="BK50" s="194"/>
      <c r="BL50" s="194"/>
      <c r="BM50" s="194"/>
      <c r="BN50" s="194"/>
      <c r="BO50" s="194"/>
      <c r="BP50" s="194"/>
      <c r="BQ50" s="194"/>
      <c r="BR50" s="194"/>
    </row>
    <row r="51" spans="1:70" s="83" customFormat="1" x14ac:dyDescent="0.25">
      <c r="B51" s="188">
        <f t="shared" ref="B51" si="6">B50+0.01</f>
        <v>9.0299999999999994</v>
      </c>
      <c r="C51" s="83" t="e">
        <f>VLOOKUP(B51,'Test Document'!$B$63:$C$1999,2,)</f>
        <v>#N/A</v>
      </c>
      <c r="J51" s="194"/>
      <c r="K51" s="194"/>
      <c r="L51" s="194"/>
      <c r="M51" s="194"/>
      <c r="N51" s="194"/>
      <c r="O51" s="194"/>
      <c r="P51" s="194"/>
      <c r="Q51" s="194"/>
      <c r="R51" s="194"/>
      <c r="S51" s="194"/>
      <c r="T51" s="194"/>
      <c r="U51" s="194"/>
      <c r="V51" s="194"/>
      <c r="W51" s="194"/>
      <c r="X51" s="194"/>
      <c r="Y51" s="194"/>
      <c r="Z51" s="194"/>
      <c r="AA51" s="194"/>
      <c r="AB51" s="194"/>
      <c r="AC51" s="194"/>
      <c r="AD51" s="194"/>
      <c r="AE51" s="194"/>
      <c r="AF51" s="194"/>
      <c r="AG51" s="194"/>
      <c r="AH51" s="194"/>
      <c r="AI51" s="194"/>
      <c r="AJ51" s="194"/>
      <c r="AK51" s="194"/>
      <c r="AL51" s="194"/>
      <c r="AM51" s="194"/>
      <c r="AN51" s="194"/>
      <c r="AO51" s="194"/>
      <c r="AP51" s="194"/>
      <c r="AQ51" s="194"/>
      <c r="AR51" s="194"/>
      <c r="AS51" s="194"/>
      <c r="AT51" s="194"/>
      <c r="AU51" s="194"/>
      <c r="AV51" s="194"/>
      <c r="AW51" s="194"/>
      <c r="AX51" s="194"/>
      <c r="AY51" s="194"/>
      <c r="AZ51" s="194"/>
      <c r="BA51" s="194"/>
      <c r="BB51" s="194"/>
      <c r="BC51" s="194"/>
      <c r="BD51" s="194"/>
      <c r="BE51" s="194"/>
      <c r="BF51" s="194"/>
      <c r="BG51" s="194"/>
      <c r="BH51" s="194"/>
      <c r="BI51" s="194"/>
      <c r="BJ51" s="194"/>
      <c r="BK51" s="194"/>
      <c r="BL51" s="194"/>
      <c r="BM51" s="194"/>
      <c r="BN51" s="194"/>
      <c r="BO51" s="194"/>
      <c r="BP51" s="194"/>
      <c r="BQ51" s="194"/>
      <c r="BR51" s="194"/>
    </row>
    <row r="52" spans="1:70" s="73" customFormat="1" x14ac:dyDescent="0.25">
      <c r="A52" s="73">
        <f>A48+1</f>
        <v>10</v>
      </c>
      <c r="B52" s="189" t="str">
        <f>VLOOKUP(A52,'Test Document'!$B$63:$C$1999,2,)</f>
        <v>D-Soil Model - Kaart</v>
      </c>
      <c r="J52" s="195"/>
      <c r="K52" s="195"/>
      <c r="L52" s="195"/>
      <c r="M52" s="195"/>
      <c r="N52" s="195"/>
      <c r="O52" s="195"/>
      <c r="P52" s="195"/>
      <c r="Q52" s="195"/>
      <c r="R52" s="195"/>
      <c r="S52" s="195"/>
      <c r="T52" s="195"/>
      <c r="U52" s="195"/>
      <c r="V52" s="195"/>
      <c r="W52" s="195"/>
      <c r="X52" s="195"/>
      <c r="Y52" s="195"/>
      <c r="Z52" s="195"/>
      <c r="AA52" s="195"/>
      <c r="AB52" s="195"/>
      <c r="AC52" s="195"/>
      <c r="AD52" s="195"/>
      <c r="AE52" s="195"/>
      <c r="AF52" s="195"/>
      <c r="AG52" s="195"/>
      <c r="AH52" s="195"/>
      <c r="AI52" s="195"/>
      <c r="AJ52" s="195"/>
      <c r="AK52" s="195"/>
      <c r="AL52" s="195"/>
      <c r="AM52" s="195"/>
      <c r="AN52" s="195"/>
      <c r="AO52" s="195"/>
      <c r="AP52" s="195"/>
      <c r="AQ52" s="195"/>
      <c r="AR52" s="195"/>
      <c r="AS52" s="195"/>
      <c r="AT52" s="195"/>
      <c r="AU52" s="195"/>
      <c r="AV52" s="195"/>
      <c r="AW52" s="195"/>
      <c r="AX52" s="195"/>
      <c r="AY52" s="195"/>
      <c r="AZ52" s="195"/>
      <c r="BA52" s="195"/>
      <c r="BB52" s="195"/>
      <c r="BC52" s="195"/>
      <c r="BD52" s="195"/>
      <c r="BE52" s="195"/>
      <c r="BF52" s="195"/>
      <c r="BG52" s="195"/>
      <c r="BH52" s="195"/>
      <c r="BI52" s="195"/>
      <c r="BJ52" s="195"/>
      <c r="BK52" s="195"/>
      <c r="BL52" s="195"/>
      <c r="BM52" s="195"/>
      <c r="BN52" s="195"/>
      <c r="BO52" s="195"/>
      <c r="BP52" s="195"/>
      <c r="BQ52" s="195"/>
      <c r="BR52" s="195"/>
    </row>
    <row r="53" spans="1:70" s="83" customFormat="1" x14ac:dyDescent="0.25">
      <c r="B53" s="188">
        <f>A52+0.01</f>
        <v>10.01</v>
      </c>
      <c r="C53" s="83" t="str">
        <f>VLOOKUP(B53,'Test Document'!$B$63:$C$1999,2,)</f>
        <v>Werken de volgende knoppen?</v>
      </c>
      <c r="J53" s="194"/>
      <c r="K53" s="194"/>
      <c r="L53" s="194"/>
      <c r="M53" s="194"/>
      <c r="N53" s="194"/>
      <c r="O53" s="194"/>
      <c r="P53" s="194"/>
      <c r="Q53" s="194"/>
      <c r="R53" s="194"/>
      <c r="S53" s="194"/>
      <c r="T53" s="194"/>
      <c r="U53" s="194"/>
      <c r="V53" s="194"/>
      <c r="W53" s="194"/>
      <c r="X53" s="194"/>
      <c r="Y53" s="194"/>
      <c r="Z53" s="194"/>
      <c r="AA53" s="194"/>
      <c r="AB53" s="194"/>
      <c r="AC53" s="194"/>
      <c r="AD53" s="194"/>
      <c r="AE53" s="194"/>
      <c r="AF53" s="194"/>
      <c r="AG53" s="194"/>
      <c r="AH53" s="194"/>
      <c r="AI53" s="194"/>
      <c r="AJ53" s="194"/>
      <c r="AK53" s="194"/>
      <c r="AL53" s="194"/>
      <c r="AM53" s="194"/>
      <c r="AN53" s="194"/>
      <c r="AO53" s="194"/>
      <c r="AP53" s="194"/>
      <c r="AQ53" s="194"/>
      <c r="AR53" s="194"/>
      <c r="AS53" s="194"/>
      <c r="AT53" s="194"/>
      <c r="AU53" s="194"/>
      <c r="AV53" s="194"/>
      <c r="AW53" s="194"/>
      <c r="AX53" s="194"/>
      <c r="AY53" s="194"/>
      <c r="AZ53" s="194"/>
      <c r="BA53" s="194"/>
      <c r="BB53" s="194"/>
      <c r="BC53" s="194"/>
      <c r="BD53" s="194"/>
      <c r="BE53" s="194"/>
      <c r="BF53" s="194"/>
      <c r="BG53" s="194"/>
      <c r="BH53" s="194"/>
      <c r="BI53" s="194"/>
      <c r="BJ53" s="194"/>
      <c r="BK53" s="194"/>
      <c r="BL53" s="194"/>
      <c r="BM53" s="194"/>
      <c r="BN53" s="194"/>
      <c r="BO53" s="194"/>
      <c r="BP53" s="194"/>
      <c r="BQ53" s="194"/>
      <c r="BR53" s="194"/>
    </row>
    <row r="54" spans="1:70" s="83" customFormat="1" x14ac:dyDescent="0.25">
      <c r="B54" s="188">
        <f>B53+0.01</f>
        <v>10.02</v>
      </c>
      <c r="C54" s="83" t="str">
        <f>VLOOKUP(B54,'Test Document'!$B$63:$C$1999,2,)</f>
        <v>Werken de (rechter)muis(knop) opties?</v>
      </c>
      <c r="J54" s="194"/>
      <c r="K54" s="194"/>
      <c r="L54" s="194"/>
      <c r="M54" s="194"/>
      <c r="N54" s="194"/>
      <c r="O54" s="194"/>
      <c r="P54" s="194"/>
      <c r="Q54" s="194"/>
      <c r="R54" s="194"/>
      <c r="S54" s="194"/>
      <c r="T54" s="194"/>
      <c r="U54" s="194"/>
      <c r="V54" s="194"/>
      <c r="W54" s="194"/>
      <c r="X54" s="194"/>
      <c r="Y54" s="194"/>
      <c r="Z54" s="194"/>
      <c r="AA54" s="194"/>
      <c r="AB54" s="194"/>
      <c r="AC54" s="194"/>
      <c r="AD54" s="194"/>
      <c r="AE54" s="194"/>
      <c r="AF54" s="194"/>
      <c r="AG54" s="194"/>
      <c r="AH54" s="194"/>
      <c r="AI54" s="194"/>
      <c r="AJ54" s="194"/>
      <c r="AK54" s="194"/>
      <c r="AL54" s="194"/>
      <c r="AM54" s="194"/>
      <c r="AN54" s="194"/>
      <c r="AO54" s="194"/>
      <c r="AP54" s="194"/>
      <c r="AQ54" s="194"/>
      <c r="AR54" s="194"/>
      <c r="AS54" s="194"/>
      <c r="AT54" s="194"/>
      <c r="AU54" s="194"/>
      <c r="AV54" s="194"/>
      <c r="AW54" s="194"/>
      <c r="AX54" s="194"/>
      <c r="AY54" s="194"/>
      <c r="AZ54" s="194"/>
      <c r="BA54" s="194"/>
      <c r="BB54" s="194"/>
      <c r="BC54" s="194"/>
      <c r="BD54" s="194"/>
      <c r="BE54" s="194"/>
      <c r="BF54" s="194"/>
      <c r="BG54" s="194"/>
      <c r="BH54" s="194"/>
      <c r="BI54" s="194"/>
      <c r="BJ54" s="194"/>
      <c r="BK54" s="194"/>
      <c r="BL54" s="194"/>
      <c r="BM54" s="194"/>
      <c r="BN54" s="194"/>
      <c r="BO54" s="194"/>
      <c r="BP54" s="194"/>
      <c r="BQ54" s="194"/>
      <c r="BR54" s="194"/>
    </row>
    <row r="55" spans="1:70" s="83" customFormat="1" x14ac:dyDescent="0.25">
      <c r="B55" s="188">
        <f t="shared" ref="B55:B57" si="7">B54+0.01</f>
        <v>10.029999999999999</v>
      </c>
      <c r="C55" s="83" t="str">
        <f>VLOOKUP(B55,'Test Document'!$B$63:$C$1999,2,)</f>
        <v>Wordt de volgende data getoond op de kaart?</v>
      </c>
      <c r="J55" s="194"/>
      <c r="K55" s="194"/>
      <c r="L55" s="194"/>
      <c r="M55" s="194"/>
      <c r="N55" s="194"/>
      <c r="O55" s="194"/>
      <c r="P55" s="194"/>
      <c r="Q55" s="194"/>
      <c r="R55" s="194"/>
      <c r="S55" s="194"/>
      <c r="T55" s="194"/>
      <c r="U55" s="194"/>
      <c r="V55" s="194"/>
      <c r="W55" s="194"/>
      <c r="X55" s="194"/>
      <c r="Y55" s="194"/>
      <c r="Z55" s="194"/>
      <c r="AA55" s="194"/>
      <c r="AB55" s="194"/>
      <c r="AC55" s="194"/>
      <c r="AD55" s="194"/>
      <c r="AE55" s="194"/>
      <c r="AF55" s="194"/>
      <c r="AG55" s="194"/>
      <c r="AH55" s="194"/>
      <c r="AI55" s="194"/>
      <c r="AJ55" s="194"/>
      <c r="AK55" s="194"/>
      <c r="AL55" s="194"/>
      <c r="AM55" s="194"/>
      <c r="AN55" s="194"/>
      <c r="AO55" s="194"/>
      <c r="AP55" s="194"/>
      <c r="AQ55" s="194"/>
      <c r="AR55" s="194"/>
      <c r="AS55" s="194"/>
      <c r="AT55" s="194"/>
      <c r="AU55" s="194"/>
      <c r="AV55" s="194"/>
      <c r="AW55" s="194"/>
      <c r="AX55" s="194"/>
      <c r="AY55" s="194"/>
      <c r="AZ55" s="194"/>
      <c r="BA55" s="194"/>
      <c r="BB55" s="194"/>
      <c r="BC55" s="194"/>
      <c r="BD55" s="194"/>
      <c r="BE55" s="194"/>
      <c r="BF55" s="194"/>
      <c r="BG55" s="194"/>
      <c r="BH55" s="194"/>
      <c r="BI55" s="194"/>
      <c r="BJ55" s="194"/>
      <c r="BK55" s="194"/>
      <c r="BL55" s="194"/>
      <c r="BM55" s="194"/>
      <c r="BN55" s="194"/>
      <c r="BO55" s="194"/>
      <c r="BP55" s="194"/>
      <c r="BQ55" s="194"/>
      <c r="BR55" s="194"/>
    </row>
    <row r="56" spans="1:70" s="83" customFormat="1" x14ac:dyDescent="0.25">
      <c r="B56" s="188">
        <f t="shared" si="7"/>
        <v>10.039999999999999</v>
      </c>
      <c r="C56" s="83" t="str">
        <f>VLOOKUP(B56,'Test Document'!$B$63:$C$1999,2,)</f>
        <v>Worden de labels volgende data getoond op de kaart? (evt. eerst inzoomen)</v>
      </c>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c r="AP56" s="194"/>
      <c r="AQ56" s="194"/>
      <c r="AR56" s="194"/>
      <c r="AS56" s="194"/>
      <c r="AT56" s="194"/>
      <c r="AU56" s="194"/>
      <c r="AV56" s="194"/>
      <c r="AW56" s="194"/>
      <c r="AX56" s="194"/>
      <c r="AY56" s="194"/>
      <c r="AZ56" s="194"/>
      <c r="BA56" s="194"/>
      <c r="BB56" s="194"/>
      <c r="BC56" s="194"/>
      <c r="BD56" s="194"/>
      <c r="BE56" s="194"/>
      <c r="BF56" s="194"/>
      <c r="BG56" s="194"/>
      <c r="BH56" s="194"/>
      <c r="BI56" s="194"/>
      <c r="BJ56" s="194"/>
      <c r="BK56" s="194"/>
      <c r="BL56" s="194"/>
      <c r="BM56" s="194"/>
      <c r="BN56" s="194"/>
      <c r="BO56" s="194"/>
      <c r="BP56" s="194"/>
      <c r="BQ56" s="194"/>
      <c r="BR56" s="194"/>
    </row>
    <row r="57" spans="1:70" s="83" customFormat="1" x14ac:dyDescent="0.25">
      <c r="B57" s="188">
        <f t="shared" si="7"/>
        <v>10.049999999999999</v>
      </c>
      <c r="C57" s="83" t="e">
        <f>VLOOKUP(B57,'Test Document'!$B$63:$C$1999,2,)</f>
        <v>#N/A</v>
      </c>
      <c r="J57" s="194"/>
      <c r="K57" s="194"/>
      <c r="L57" s="194"/>
      <c r="M57" s="194"/>
      <c r="N57" s="194"/>
      <c r="O57" s="194"/>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c r="BC57" s="194"/>
      <c r="BD57" s="194"/>
      <c r="BE57" s="194"/>
      <c r="BF57" s="194"/>
      <c r="BG57" s="194"/>
      <c r="BH57" s="194"/>
      <c r="BI57" s="194"/>
      <c r="BJ57" s="194"/>
      <c r="BK57" s="194"/>
      <c r="BL57" s="194"/>
      <c r="BM57" s="194"/>
      <c r="BN57" s="194"/>
      <c r="BO57" s="194"/>
      <c r="BP57" s="194"/>
      <c r="BQ57" s="194"/>
      <c r="BR57" s="194"/>
    </row>
    <row r="58" spans="1:70" s="73" customFormat="1" x14ac:dyDescent="0.25">
      <c r="A58" s="73">
        <f>A52+1</f>
        <v>11</v>
      </c>
      <c r="B58" s="189" t="str">
        <f>VLOOKUP(A58,'Test Document'!$B$63:$C$1999,2,)</f>
        <v>D-Soil Model - Dwarsdoorsnede - Sondering</v>
      </c>
      <c r="J58" s="195"/>
      <c r="K58" s="195"/>
      <c r="L58" s="195"/>
      <c r="M58" s="195"/>
      <c r="N58" s="195"/>
      <c r="O58" s="195"/>
      <c r="P58" s="195"/>
      <c r="Q58" s="195"/>
      <c r="R58" s="195"/>
      <c r="S58" s="195"/>
      <c r="T58" s="195"/>
      <c r="U58" s="195"/>
      <c r="V58" s="195"/>
      <c r="W58" s="195"/>
      <c r="X58" s="195"/>
      <c r="Y58" s="195"/>
      <c r="Z58" s="195"/>
      <c r="AA58" s="195"/>
      <c r="AB58" s="195"/>
      <c r="AC58" s="195"/>
      <c r="AD58" s="195"/>
      <c r="AE58" s="195"/>
      <c r="AF58" s="195"/>
      <c r="AG58" s="195"/>
      <c r="AH58" s="195"/>
      <c r="AI58" s="195"/>
      <c r="AJ58" s="195"/>
      <c r="AK58" s="195"/>
      <c r="AL58" s="195"/>
      <c r="AM58" s="195"/>
      <c r="AN58" s="195"/>
      <c r="AO58" s="195"/>
      <c r="AP58" s="195"/>
      <c r="AQ58" s="195"/>
      <c r="AR58" s="195"/>
      <c r="AS58" s="195"/>
      <c r="AT58" s="195"/>
      <c r="AU58" s="195"/>
      <c r="AV58" s="195"/>
      <c r="AW58" s="195"/>
      <c r="AX58" s="195"/>
      <c r="AY58" s="195"/>
      <c r="AZ58" s="195"/>
      <c r="BA58" s="195"/>
      <c r="BB58" s="195"/>
      <c r="BC58" s="195"/>
      <c r="BD58" s="195"/>
      <c r="BE58" s="195"/>
      <c r="BF58" s="195"/>
      <c r="BG58" s="195"/>
      <c r="BH58" s="195"/>
      <c r="BI58" s="195"/>
      <c r="BJ58" s="195"/>
      <c r="BK58" s="195"/>
      <c r="BL58" s="195"/>
      <c r="BM58" s="195"/>
      <c r="BN58" s="195"/>
      <c r="BO58" s="195"/>
      <c r="BP58" s="195"/>
      <c r="BQ58" s="195"/>
      <c r="BR58" s="195"/>
    </row>
    <row r="59" spans="1:70" s="83" customFormat="1" x14ac:dyDescent="0.25">
      <c r="B59" s="188">
        <f>A58+0.01</f>
        <v>11.01</v>
      </c>
      <c r="C59" s="83" t="str">
        <f>VLOOKUP(B59,'Test Document'!$B$63:$C$1999,2,)</f>
        <v>Wordt de sondering getoond in het dwarsprofielscherm?</v>
      </c>
      <c r="J59" s="194"/>
      <c r="K59" s="194"/>
      <c r="L59" s="194"/>
      <c r="M59" s="194"/>
      <c r="N59" s="194"/>
      <c r="O59" s="194"/>
      <c r="P59" s="194"/>
      <c r="Q59" s="194"/>
      <c r="R59" s="194"/>
      <c r="S59" s="194"/>
      <c r="T59" s="194"/>
      <c r="U59" s="194"/>
      <c r="V59" s="194"/>
      <c r="W59" s="194"/>
      <c r="X59" s="194"/>
      <c r="Y59" s="194"/>
      <c r="Z59" s="194"/>
      <c r="AA59" s="194"/>
      <c r="AB59" s="194"/>
      <c r="AC59" s="194"/>
      <c r="AD59" s="194"/>
      <c r="AE59" s="194"/>
      <c r="AF59" s="194"/>
      <c r="AG59" s="194"/>
      <c r="AH59" s="194"/>
      <c r="AI59" s="194"/>
      <c r="AJ59" s="194"/>
      <c r="AK59" s="194"/>
      <c r="AL59" s="194"/>
      <c r="AM59" s="194"/>
      <c r="AN59" s="194"/>
      <c r="AO59" s="194"/>
      <c r="AP59" s="194"/>
      <c r="AQ59" s="194"/>
      <c r="AR59" s="194"/>
      <c r="AS59" s="194"/>
      <c r="AT59" s="194"/>
      <c r="AU59" s="194"/>
      <c r="AV59" s="194"/>
      <c r="AW59" s="194"/>
      <c r="AX59" s="194"/>
      <c r="AY59" s="194"/>
      <c r="AZ59" s="194"/>
      <c r="BA59" s="194"/>
      <c r="BB59" s="194"/>
      <c r="BC59" s="194"/>
      <c r="BD59" s="194"/>
      <c r="BE59" s="194"/>
      <c r="BF59" s="194"/>
      <c r="BG59" s="194"/>
      <c r="BH59" s="194"/>
      <c r="BI59" s="194"/>
      <c r="BJ59" s="194"/>
      <c r="BK59" s="194"/>
      <c r="BL59" s="194"/>
      <c r="BM59" s="194"/>
      <c r="BN59" s="194"/>
      <c r="BO59" s="194"/>
      <c r="BP59" s="194"/>
      <c r="BQ59" s="194"/>
      <c r="BR59" s="194"/>
    </row>
    <row r="60" spans="1:70" s="83" customFormat="1" x14ac:dyDescent="0.25">
      <c r="B60" s="188">
        <f>B59+0.01</f>
        <v>11.02</v>
      </c>
      <c r="C60" s="83" t="str">
        <f>VLOOKUP(B60,'Test Document'!$B$63:$C$1999,2,)</f>
        <v>Werken de volgende knoppen?</v>
      </c>
      <c r="J60" s="194"/>
      <c r="K60" s="194"/>
      <c r="L60" s="194"/>
      <c r="M60" s="194"/>
      <c r="N60" s="194"/>
      <c r="O60" s="194"/>
      <c r="P60" s="194"/>
      <c r="Q60" s="194"/>
      <c r="R60" s="194"/>
      <c r="S60" s="194"/>
      <c r="T60" s="194"/>
      <c r="U60" s="194"/>
      <c r="V60" s="194"/>
      <c r="W60" s="194"/>
      <c r="X60" s="194"/>
      <c r="Y60" s="194"/>
      <c r="Z60" s="194"/>
      <c r="AA60" s="194"/>
      <c r="AB60" s="194"/>
      <c r="AC60" s="194"/>
      <c r="AD60" s="194"/>
      <c r="AE60" s="194"/>
      <c r="AF60" s="194"/>
      <c r="AG60" s="194"/>
      <c r="AH60" s="194"/>
      <c r="AI60" s="194"/>
      <c r="AJ60" s="194"/>
      <c r="AK60" s="194"/>
      <c r="AL60" s="194"/>
      <c r="AM60" s="194"/>
      <c r="AN60" s="194"/>
      <c r="AO60" s="194"/>
      <c r="AP60" s="194"/>
      <c r="AQ60" s="194"/>
      <c r="AR60" s="194"/>
      <c r="AS60" s="194"/>
      <c r="AT60" s="194"/>
      <c r="AU60" s="194"/>
      <c r="AV60" s="194"/>
      <c r="AW60" s="194"/>
      <c r="AX60" s="194"/>
      <c r="AY60" s="194"/>
      <c r="AZ60" s="194"/>
      <c r="BA60" s="194"/>
      <c r="BB60" s="194"/>
      <c r="BC60" s="194"/>
      <c r="BD60" s="194"/>
      <c r="BE60" s="194"/>
      <c r="BF60" s="194"/>
      <c r="BG60" s="194"/>
      <c r="BH60" s="194"/>
      <c r="BI60" s="194"/>
      <c r="BJ60" s="194"/>
      <c r="BK60" s="194"/>
      <c r="BL60" s="194"/>
      <c r="BM60" s="194"/>
      <c r="BN60" s="194"/>
      <c r="BO60" s="194"/>
      <c r="BP60" s="194"/>
      <c r="BQ60" s="194"/>
      <c r="BR60" s="194"/>
    </row>
    <row r="61" spans="1:70" s="73" customFormat="1" x14ac:dyDescent="0.25">
      <c r="A61" s="73">
        <f>A58+1</f>
        <v>12</v>
      </c>
      <c r="B61" s="189" t="str">
        <f>VLOOKUP(A61,'Test Document'!$B$63:$C$1999,2,)</f>
        <v>D-Soil Model - Dwarsdoorsnede - Boring</v>
      </c>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c r="AS61" s="195"/>
      <c r="AT61" s="195"/>
      <c r="AU61" s="195"/>
      <c r="AV61" s="195"/>
      <c r="AW61" s="195"/>
      <c r="AX61" s="195"/>
      <c r="AY61" s="195"/>
      <c r="AZ61" s="195"/>
      <c r="BA61" s="195"/>
      <c r="BB61" s="195"/>
      <c r="BC61" s="195"/>
      <c r="BD61" s="195"/>
      <c r="BE61" s="195"/>
      <c r="BF61" s="195"/>
      <c r="BG61" s="195"/>
      <c r="BH61" s="195"/>
      <c r="BI61" s="195"/>
      <c r="BJ61" s="195"/>
      <c r="BK61" s="195"/>
      <c r="BL61" s="195"/>
      <c r="BM61" s="195"/>
      <c r="BN61" s="195"/>
      <c r="BO61" s="195"/>
      <c r="BP61" s="195"/>
      <c r="BQ61" s="195"/>
      <c r="BR61" s="195"/>
    </row>
    <row r="62" spans="1:70" s="83" customFormat="1" x14ac:dyDescent="0.25">
      <c r="B62" s="188">
        <f>A61+0.01</f>
        <v>12.01</v>
      </c>
      <c r="C62" s="83" t="str">
        <f>VLOOKUP(B62,'Test Document'!$B$63:$C$1999,2,)</f>
        <v>Wordt de boring getoond in het dwarsprofielscherm?</v>
      </c>
      <c r="J62" s="194"/>
      <c r="K62" s="194"/>
      <c r="L62" s="194"/>
      <c r="M62" s="194"/>
      <c r="N62" s="194"/>
      <c r="O62" s="194"/>
      <c r="P62" s="194"/>
      <c r="Q62" s="194"/>
      <c r="R62" s="194"/>
      <c r="S62" s="194"/>
      <c r="T62" s="194"/>
      <c r="U62" s="194"/>
      <c r="V62" s="194"/>
      <c r="W62" s="194"/>
      <c r="X62" s="194"/>
      <c r="Y62" s="194"/>
      <c r="Z62" s="194"/>
      <c r="AA62" s="194"/>
      <c r="AB62" s="194"/>
      <c r="AC62" s="194"/>
      <c r="AD62" s="194"/>
      <c r="AE62" s="194"/>
      <c r="AF62" s="194"/>
      <c r="AG62" s="194"/>
      <c r="AH62" s="194"/>
      <c r="AI62" s="194"/>
      <c r="AJ62" s="194"/>
      <c r="AK62" s="194"/>
      <c r="AL62" s="194"/>
      <c r="AM62" s="194"/>
      <c r="AN62" s="194"/>
      <c r="AO62" s="194"/>
      <c r="AP62" s="194"/>
      <c r="AQ62" s="194"/>
      <c r="AR62" s="194"/>
      <c r="AS62" s="194"/>
      <c r="AT62" s="194"/>
      <c r="AU62" s="194"/>
      <c r="AV62" s="194"/>
      <c r="AW62" s="194"/>
      <c r="AX62" s="194"/>
      <c r="AY62" s="194"/>
      <c r="AZ62" s="194"/>
      <c r="BA62" s="194"/>
      <c r="BB62" s="194"/>
      <c r="BC62" s="194"/>
      <c r="BD62" s="194"/>
      <c r="BE62" s="194"/>
      <c r="BF62" s="194"/>
      <c r="BG62" s="194"/>
      <c r="BH62" s="194"/>
      <c r="BI62" s="194"/>
      <c r="BJ62" s="194"/>
      <c r="BK62" s="194"/>
      <c r="BL62" s="194"/>
      <c r="BM62" s="194"/>
      <c r="BN62" s="194"/>
      <c r="BO62" s="194"/>
      <c r="BP62" s="194"/>
      <c r="BQ62" s="194"/>
      <c r="BR62" s="194"/>
    </row>
    <row r="63" spans="1:70" s="83" customFormat="1" x14ac:dyDescent="0.25">
      <c r="B63" s="188">
        <f>B62+0.01</f>
        <v>12.02</v>
      </c>
      <c r="C63" s="83" t="str">
        <f>VLOOKUP(B63,'Test Document'!$B$63:$C$1999,2,)</f>
        <v>Werken de volgende knoppen?</v>
      </c>
      <c r="J63" s="194"/>
      <c r="K63" s="194"/>
      <c r="L63" s="194"/>
      <c r="M63" s="194"/>
      <c r="N63" s="194"/>
      <c r="O63" s="194"/>
      <c r="P63" s="194"/>
      <c r="Q63" s="194"/>
      <c r="R63" s="194"/>
      <c r="S63" s="194"/>
      <c r="T63" s="194"/>
      <c r="U63" s="194"/>
      <c r="V63" s="194"/>
      <c r="W63" s="194"/>
      <c r="X63" s="194"/>
      <c r="Y63" s="194"/>
      <c r="Z63" s="194"/>
      <c r="AA63" s="194"/>
      <c r="AB63" s="194"/>
      <c r="AC63" s="194"/>
      <c r="AD63" s="194"/>
      <c r="AE63" s="194"/>
      <c r="AF63" s="194"/>
      <c r="AG63" s="194"/>
      <c r="AH63" s="194"/>
      <c r="AI63" s="194"/>
      <c r="AJ63" s="194"/>
      <c r="AK63" s="194"/>
      <c r="AL63" s="194"/>
      <c r="AM63" s="194"/>
      <c r="AN63" s="194"/>
      <c r="AO63" s="194"/>
      <c r="AP63" s="194"/>
      <c r="AQ63" s="194"/>
      <c r="AR63" s="194"/>
      <c r="AS63" s="194"/>
      <c r="AT63" s="194"/>
      <c r="AU63" s="194"/>
      <c r="AV63" s="194"/>
      <c r="AW63" s="194"/>
      <c r="AX63" s="194"/>
      <c r="AY63" s="194"/>
      <c r="AZ63" s="194"/>
      <c r="BA63" s="194"/>
      <c r="BB63" s="194"/>
      <c r="BC63" s="194"/>
      <c r="BD63" s="194"/>
      <c r="BE63" s="194"/>
      <c r="BF63" s="194"/>
      <c r="BG63" s="194"/>
      <c r="BH63" s="194"/>
      <c r="BI63" s="194"/>
      <c r="BJ63" s="194"/>
      <c r="BK63" s="194"/>
      <c r="BL63" s="194"/>
      <c r="BM63" s="194"/>
      <c r="BN63" s="194"/>
      <c r="BO63" s="194"/>
      <c r="BP63" s="194"/>
      <c r="BQ63" s="194"/>
      <c r="BR63" s="194"/>
    </row>
    <row r="64" spans="1:70" s="83" customFormat="1" x14ac:dyDescent="0.25">
      <c r="B64" s="188">
        <f t="shared" ref="B64:B65" si="8">B63+0.01</f>
        <v>12.03</v>
      </c>
      <c r="C64" s="83" t="str">
        <f>VLOOKUP(B64,'Test Document'!$B$63:$C$1999,2,)</f>
        <v>Werken de (rechter)muis(knop) opties?</v>
      </c>
      <c r="J64" s="194"/>
      <c r="K64" s="194"/>
      <c r="L64" s="194"/>
      <c r="M64" s="194"/>
      <c r="N64" s="194"/>
      <c r="O64" s="194"/>
      <c r="P64" s="194"/>
      <c r="Q64" s="194"/>
      <c r="R64" s="194"/>
      <c r="S64" s="194"/>
      <c r="T64" s="194"/>
      <c r="U64" s="194"/>
      <c r="V64" s="194"/>
      <c r="W64" s="194"/>
      <c r="X64" s="194"/>
      <c r="Y64" s="194"/>
      <c r="Z64" s="194"/>
      <c r="AA64" s="194"/>
      <c r="AB64" s="194"/>
      <c r="AC64" s="194"/>
      <c r="AD64" s="194"/>
      <c r="AE64" s="194"/>
      <c r="AF64" s="194"/>
      <c r="AG64" s="194"/>
      <c r="AH64" s="194"/>
      <c r="AI64" s="194"/>
      <c r="AJ64" s="194"/>
      <c r="AK64" s="194"/>
      <c r="AL64" s="194"/>
      <c r="AM64" s="194"/>
      <c r="AN64" s="194"/>
      <c r="AO64" s="194"/>
      <c r="AP64" s="194"/>
      <c r="AQ64" s="194"/>
      <c r="AR64" s="194"/>
      <c r="AS64" s="194"/>
      <c r="AT64" s="194"/>
      <c r="AU64" s="194"/>
      <c r="AV64" s="194"/>
      <c r="AW64" s="194"/>
      <c r="AX64" s="194"/>
      <c r="AY64" s="194"/>
      <c r="AZ64" s="194"/>
      <c r="BA64" s="194"/>
      <c r="BB64" s="194"/>
      <c r="BC64" s="194"/>
      <c r="BD64" s="194"/>
      <c r="BE64" s="194"/>
      <c r="BF64" s="194"/>
      <c r="BG64" s="194"/>
      <c r="BH64" s="194"/>
      <c r="BI64" s="194"/>
      <c r="BJ64" s="194"/>
      <c r="BK64" s="194"/>
      <c r="BL64" s="194"/>
      <c r="BM64" s="194"/>
      <c r="BN64" s="194"/>
      <c r="BO64" s="194"/>
      <c r="BP64" s="194"/>
      <c r="BQ64" s="194"/>
      <c r="BR64" s="194"/>
    </row>
    <row r="65" spans="1:70" s="83" customFormat="1" x14ac:dyDescent="0.25">
      <c r="B65" s="188">
        <f t="shared" si="8"/>
        <v>12.04</v>
      </c>
      <c r="C65" s="83" t="str">
        <f>VLOOKUP(B65,'Test Document'!$B$63:$C$1999,2,)</f>
        <v>Kun je een laag selecteren?</v>
      </c>
      <c r="J65" s="194"/>
      <c r="K65" s="194"/>
      <c r="L65" s="194"/>
      <c r="M65" s="194"/>
      <c r="N65" s="194"/>
      <c r="O65" s="194"/>
      <c r="P65" s="194"/>
      <c r="Q65" s="194"/>
      <c r="R65" s="194"/>
      <c r="S65" s="194"/>
      <c r="T65" s="194"/>
      <c r="U65" s="194"/>
      <c r="V65" s="194"/>
      <c r="W65" s="194"/>
      <c r="X65" s="194"/>
      <c r="Y65" s="194"/>
      <c r="Z65" s="194"/>
      <c r="AA65" s="194"/>
      <c r="AB65" s="194"/>
      <c r="AC65" s="194"/>
      <c r="AD65" s="194"/>
      <c r="AE65" s="194"/>
      <c r="AF65" s="194"/>
      <c r="AG65" s="194"/>
      <c r="AH65" s="194"/>
      <c r="AI65" s="194"/>
      <c r="AJ65" s="194"/>
      <c r="AK65" s="194"/>
      <c r="AL65" s="194"/>
      <c r="AM65" s="194"/>
      <c r="AN65" s="194"/>
      <c r="AO65" s="194"/>
      <c r="AP65" s="194"/>
      <c r="AQ65" s="194"/>
      <c r="AR65" s="194"/>
      <c r="AS65" s="194"/>
      <c r="AT65" s="194"/>
      <c r="AU65" s="194"/>
      <c r="AV65" s="194"/>
      <c r="AW65" s="194"/>
      <c r="AX65" s="194"/>
      <c r="AY65" s="194"/>
      <c r="AZ65" s="194"/>
      <c r="BA65" s="194"/>
      <c r="BB65" s="194"/>
      <c r="BC65" s="194"/>
      <c r="BD65" s="194"/>
      <c r="BE65" s="194"/>
      <c r="BF65" s="194"/>
      <c r="BG65" s="194"/>
      <c r="BH65" s="194"/>
      <c r="BI65" s="194"/>
      <c r="BJ65" s="194"/>
      <c r="BK65" s="194"/>
      <c r="BL65" s="194"/>
      <c r="BM65" s="194"/>
      <c r="BN65" s="194"/>
      <c r="BO65" s="194"/>
      <c r="BP65" s="194"/>
      <c r="BQ65" s="194"/>
      <c r="BR65" s="194"/>
    </row>
    <row r="66" spans="1:70" s="73" customFormat="1" x14ac:dyDescent="0.25">
      <c r="A66" s="73">
        <f>A61+1</f>
        <v>13</v>
      </c>
      <c r="B66" s="189" t="str">
        <f>VLOOKUP(A66,'Test Document'!$B$63:$C$1999,2,)</f>
        <v>D-Soil Model - Dwarsdoorsnede - 1D profiel</v>
      </c>
      <c r="J66" s="195"/>
      <c r="K66" s="195"/>
      <c r="L66" s="195"/>
      <c r="M66" s="195"/>
      <c r="N66" s="195"/>
      <c r="O66" s="195"/>
      <c r="P66" s="195"/>
      <c r="Q66" s="195"/>
      <c r="R66" s="195"/>
      <c r="S66" s="195"/>
      <c r="T66" s="195"/>
      <c r="U66" s="195"/>
      <c r="V66" s="195"/>
      <c r="W66" s="195"/>
      <c r="X66" s="195"/>
      <c r="Y66" s="195"/>
      <c r="Z66" s="195"/>
      <c r="AA66" s="195"/>
      <c r="AB66" s="195"/>
      <c r="AC66" s="195"/>
      <c r="AD66" s="195"/>
      <c r="AE66" s="195"/>
      <c r="AF66" s="195"/>
      <c r="AG66" s="195"/>
      <c r="AH66" s="195"/>
      <c r="AI66" s="195"/>
      <c r="AJ66" s="195"/>
      <c r="AK66" s="195"/>
      <c r="AL66" s="195"/>
      <c r="AM66" s="195"/>
      <c r="AN66" s="195"/>
      <c r="AO66" s="195"/>
      <c r="AP66" s="195"/>
      <c r="AQ66" s="195"/>
      <c r="AR66" s="195"/>
      <c r="AS66" s="195"/>
      <c r="AT66" s="195"/>
      <c r="AU66" s="195"/>
      <c r="AV66" s="195"/>
      <c r="AW66" s="195"/>
      <c r="AX66" s="195"/>
      <c r="AY66" s="195"/>
      <c r="AZ66" s="195"/>
      <c r="BA66" s="195"/>
      <c r="BB66" s="195"/>
      <c r="BC66" s="195"/>
      <c r="BD66" s="195"/>
      <c r="BE66" s="195"/>
      <c r="BF66" s="195"/>
      <c r="BG66" s="195"/>
      <c r="BH66" s="195"/>
      <c r="BI66" s="195"/>
      <c r="BJ66" s="195"/>
      <c r="BK66" s="195"/>
      <c r="BL66" s="195"/>
      <c r="BM66" s="195"/>
      <c r="BN66" s="195"/>
      <c r="BO66" s="195"/>
      <c r="BP66" s="195"/>
      <c r="BQ66" s="195"/>
      <c r="BR66" s="195"/>
    </row>
    <row r="67" spans="1:70" s="83" customFormat="1" x14ac:dyDescent="0.25">
      <c r="B67" s="188">
        <f>A66+0.01</f>
        <v>13.01</v>
      </c>
      <c r="C67" s="83" t="str">
        <f>VLOOKUP(B67,'Test Document'!$B$63:$C$1999,2,)</f>
        <v>Wordt het 1Dprofiel getoond in het dwarsprofielscherm?</v>
      </c>
      <c r="J67" s="194"/>
      <c r="K67" s="194"/>
      <c r="L67" s="194"/>
      <c r="M67" s="194"/>
      <c r="N67" s="194"/>
      <c r="O67" s="194"/>
      <c r="P67" s="194"/>
      <c r="Q67" s="194"/>
      <c r="R67" s="194"/>
      <c r="S67" s="194"/>
      <c r="T67" s="194"/>
      <c r="U67" s="194"/>
      <c r="V67" s="194"/>
      <c r="W67" s="194"/>
      <c r="X67" s="194"/>
      <c r="Y67" s="194"/>
      <c r="Z67" s="194"/>
      <c r="AA67" s="194"/>
      <c r="AB67" s="194"/>
      <c r="AC67" s="194"/>
      <c r="AD67" s="194"/>
      <c r="AE67" s="194"/>
      <c r="AF67" s="194"/>
      <c r="AG67" s="194"/>
      <c r="AH67" s="194"/>
      <c r="AI67" s="194"/>
      <c r="AJ67" s="194"/>
      <c r="AK67" s="194"/>
      <c r="AL67" s="194"/>
      <c r="AM67" s="194"/>
      <c r="AN67" s="194"/>
      <c r="AO67" s="194"/>
      <c r="AP67" s="194"/>
      <c r="AQ67" s="194"/>
      <c r="AR67" s="194"/>
      <c r="AS67" s="194"/>
      <c r="AT67" s="194"/>
      <c r="AU67" s="194"/>
      <c r="AV67" s="194"/>
      <c r="AW67" s="194"/>
      <c r="AX67" s="194"/>
      <c r="AY67" s="194"/>
      <c r="AZ67" s="194"/>
      <c r="BA67" s="194"/>
      <c r="BB67" s="194"/>
      <c r="BC67" s="194"/>
      <c r="BD67" s="194"/>
      <c r="BE67" s="194"/>
      <c r="BF67" s="194"/>
      <c r="BG67" s="194"/>
      <c r="BH67" s="194"/>
      <c r="BI67" s="194"/>
      <c r="BJ67" s="194"/>
      <c r="BK67" s="194"/>
      <c r="BL67" s="194"/>
      <c r="BM67" s="194"/>
      <c r="BN67" s="194"/>
      <c r="BO67" s="194"/>
      <c r="BP67" s="194"/>
      <c r="BQ67" s="194"/>
      <c r="BR67" s="194"/>
    </row>
    <row r="68" spans="1:70" s="83" customFormat="1" x14ac:dyDescent="0.25">
      <c r="B68" s="188">
        <f>B67+0.01</f>
        <v>13.02</v>
      </c>
      <c r="C68" s="83" t="str">
        <f>VLOOKUP(B68,'Test Document'!$B$63:$C$1999,2,)</f>
        <v>Worden de minimale en maximale waarden van laagscheidingen weergegeven?</v>
      </c>
      <c r="J68" s="194"/>
      <c r="K68" s="194"/>
      <c r="L68" s="194"/>
      <c r="M68" s="194"/>
      <c r="N68" s="194"/>
      <c r="O68" s="194"/>
      <c r="P68" s="194"/>
      <c r="Q68" s="194"/>
      <c r="R68" s="194"/>
      <c r="S68" s="194"/>
      <c r="T68" s="194"/>
      <c r="U68" s="194"/>
      <c r="V68" s="194"/>
      <c r="W68" s="194"/>
      <c r="X68" s="194"/>
      <c r="Y68" s="194"/>
      <c r="Z68" s="194"/>
      <c r="AA68" s="194"/>
      <c r="AB68" s="194"/>
      <c r="AC68" s="194"/>
      <c r="AD68" s="194"/>
      <c r="AE68" s="194"/>
      <c r="AF68" s="194"/>
      <c r="AG68" s="194"/>
      <c r="AH68" s="194"/>
      <c r="AI68" s="194"/>
      <c r="AJ68" s="194"/>
      <c r="AK68" s="194"/>
      <c r="AL68" s="194"/>
      <c r="AM68" s="194"/>
      <c r="AN68" s="194"/>
      <c r="AO68" s="194"/>
      <c r="AP68" s="194"/>
      <c r="AQ68" s="194"/>
      <c r="AR68" s="194"/>
      <c r="AS68" s="194"/>
      <c r="AT68" s="194"/>
      <c r="AU68" s="194"/>
      <c r="AV68" s="194"/>
      <c r="AW68" s="194"/>
      <c r="AX68" s="194"/>
      <c r="AY68" s="194"/>
      <c r="AZ68" s="194"/>
      <c r="BA68" s="194"/>
      <c r="BB68" s="194"/>
      <c r="BC68" s="194"/>
      <c r="BD68" s="194"/>
      <c r="BE68" s="194"/>
      <c r="BF68" s="194"/>
      <c r="BG68" s="194"/>
      <c r="BH68" s="194"/>
      <c r="BI68" s="194"/>
      <c r="BJ68" s="194"/>
      <c r="BK68" s="194"/>
      <c r="BL68" s="194"/>
      <c r="BM68" s="194"/>
      <c r="BN68" s="194"/>
      <c r="BO68" s="194"/>
      <c r="BP68" s="194"/>
      <c r="BQ68" s="194"/>
      <c r="BR68" s="194"/>
    </row>
    <row r="69" spans="1:70" s="83" customFormat="1" x14ac:dyDescent="0.25">
      <c r="B69" s="188">
        <f t="shared" ref="B69:B72" si="9">B68+0.01</f>
        <v>13.03</v>
      </c>
      <c r="C69" s="83" t="str">
        <f>VLOOKUP(B69,'Test Document'!$B$63:$C$1999,2,)</f>
        <v>Werken de volgende knoppen?</v>
      </c>
      <c r="J69" s="194"/>
      <c r="K69" s="194"/>
      <c r="L69" s="194"/>
      <c r="M69" s="194"/>
      <c r="N69" s="194"/>
      <c r="O69" s="194"/>
      <c r="P69" s="194"/>
      <c r="Q69" s="194"/>
      <c r="R69" s="194"/>
      <c r="S69" s="194"/>
      <c r="T69" s="194"/>
      <c r="U69" s="194"/>
      <c r="V69" s="194"/>
      <c r="W69" s="194"/>
      <c r="X69" s="194"/>
      <c r="Y69" s="194"/>
      <c r="Z69" s="194"/>
      <c r="AA69" s="194"/>
      <c r="AB69" s="194"/>
      <c r="AC69" s="194"/>
      <c r="AD69" s="194"/>
      <c r="AE69" s="194"/>
      <c r="AF69" s="194"/>
      <c r="AG69" s="194"/>
      <c r="AH69" s="194"/>
      <c r="AI69" s="194"/>
      <c r="AJ69" s="194"/>
      <c r="AK69" s="194"/>
      <c r="AL69" s="194"/>
      <c r="AM69" s="194"/>
      <c r="AN69" s="194"/>
      <c r="AO69" s="194"/>
      <c r="AP69" s="194"/>
      <c r="AQ69" s="194"/>
      <c r="AR69" s="194"/>
      <c r="AS69" s="194"/>
      <c r="AT69" s="194"/>
      <c r="AU69" s="194"/>
      <c r="AV69" s="194"/>
      <c r="AW69" s="194"/>
      <c r="AX69" s="194"/>
      <c r="AY69" s="194"/>
      <c r="AZ69" s="194"/>
      <c r="BA69" s="194"/>
      <c r="BB69" s="194"/>
      <c r="BC69" s="194"/>
      <c r="BD69" s="194"/>
      <c r="BE69" s="194"/>
      <c r="BF69" s="194"/>
      <c r="BG69" s="194"/>
      <c r="BH69" s="194"/>
      <c r="BI69" s="194"/>
      <c r="BJ69" s="194"/>
      <c r="BK69" s="194"/>
      <c r="BL69" s="194"/>
      <c r="BM69" s="194"/>
      <c r="BN69" s="194"/>
      <c r="BO69" s="194"/>
      <c r="BP69" s="194"/>
      <c r="BQ69" s="194"/>
      <c r="BR69" s="194"/>
    </row>
    <row r="70" spans="1:70" s="83" customFormat="1" x14ac:dyDescent="0.25">
      <c r="B70" s="188">
        <f t="shared" si="9"/>
        <v>13.04</v>
      </c>
      <c r="C70" s="83" t="str">
        <f>VLOOKUP(B70,'Test Document'!$B$63:$C$1999,2,)</f>
        <v>Werken de (rechter)muis(knop) opties?</v>
      </c>
      <c r="J70" s="194"/>
      <c r="K70" s="194"/>
      <c r="L70" s="194"/>
      <c r="M70" s="194"/>
      <c r="N70" s="194"/>
      <c r="O70" s="194"/>
      <c r="P70" s="194"/>
      <c r="Q70" s="194"/>
      <c r="R70" s="194"/>
      <c r="S70" s="194"/>
      <c r="T70" s="194"/>
      <c r="U70" s="194"/>
      <c r="V70" s="194"/>
      <c r="W70" s="194"/>
      <c r="X70" s="194"/>
      <c r="Y70" s="194"/>
      <c r="Z70" s="194"/>
      <c r="AA70" s="194"/>
      <c r="AB70" s="194"/>
      <c r="AC70" s="194"/>
      <c r="AD70" s="194"/>
      <c r="AE70" s="194"/>
      <c r="AF70" s="194"/>
      <c r="AG70" s="194"/>
      <c r="AH70" s="194"/>
      <c r="AI70" s="194"/>
      <c r="AJ70" s="194"/>
      <c r="AK70" s="194"/>
      <c r="AL70" s="194"/>
      <c r="AM70" s="194"/>
      <c r="AN70" s="194"/>
      <c r="AO70" s="194"/>
      <c r="AP70" s="194"/>
      <c r="AQ70" s="194"/>
      <c r="AR70" s="194"/>
      <c r="AS70" s="194"/>
      <c r="AT70" s="194"/>
      <c r="AU70" s="194"/>
      <c r="AV70" s="194"/>
      <c r="AW70" s="194"/>
      <c r="AX70" s="194"/>
      <c r="AY70" s="194"/>
      <c r="AZ70" s="194"/>
      <c r="BA70" s="194"/>
      <c r="BB70" s="194"/>
      <c r="BC70" s="194"/>
      <c r="BD70" s="194"/>
      <c r="BE70" s="194"/>
      <c r="BF70" s="194"/>
      <c r="BG70" s="194"/>
      <c r="BH70" s="194"/>
      <c r="BI70" s="194"/>
      <c r="BJ70" s="194"/>
      <c r="BK70" s="194"/>
      <c r="BL70" s="194"/>
      <c r="BM70" s="194"/>
      <c r="BN70" s="194"/>
      <c r="BO70" s="194"/>
      <c r="BP70" s="194"/>
      <c r="BQ70" s="194"/>
      <c r="BR70" s="194"/>
    </row>
    <row r="71" spans="1:70" s="83" customFormat="1" x14ac:dyDescent="0.25">
      <c r="B71" s="188">
        <f t="shared" si="9"/>
        <v>13.049999999999999</v>
      </c>
      <c r="C71" s="83" t="str">
        <f>VLOOKUP(B71,'Test Document'!$B$63:$C$1999,2,)</f>
        <v>Kun je een laag selecteren?</v>
      </c>
      <c r="J71" s="194"/>
      <c r="K71" s="194"/>
      <c r="L71" s="194"/>
      <c r="M71" s="194"/>
      <c r="N71" s="194"/>
      <c r="O71" s="194"/>
      <c r="P71" s="194"/>
      <c r="Q71" s="194"/>
      <c r="R71" s="194"/>
      <c r="S71" s="194"/>
      <c r="T71" s="194"/>
      <c r="U71" s="194"/>
      <c r="V71" s="194"/>
      <c r="W71" s="194"/>
      <c r="X71" s="194"/>
      <c r="Y71" s="194"/>
      <c r="Z71" s="194"/>
      <c r="AA71" s="194"/>
      <c r="AB71" s="194"/>
      <c r="AC71" s="194"/>
      <c r="AD71" s="194"/>
      <c r="AE71" s="194"/>
      <c r="AF71" s="194"/>
      <c r="AG71" s="194"/>
      <c r="AH71" s="194"/>
      <c r="AI71" s="194"/>
      <c r="AJ71" s="194"/>
      <c r="AK71" s="194"/>
      <c r="AL71" s="194"/>
      <c r="AM71" s="194"/>
      <c r="AN71" s="194"/>
      <c r="AO71" s="194"/>
      <c r="AP71" s="194"/>
      <c r="AQ71" s="194"/>
      <c r="AR71" s="194"/>
      <c r="AS71" s="194"/>
      <c r="AT71" s="194"/>
      <c r="AU71" s="194"/>
      <c r="AV71" s="194"/>
      <c r="AW71" s="194"/>
      <c r="AX71" s="194"/>
      <c r="AY71" s="194"/>
      <c r="AZ71" s="194"/>
      <c r="BA71" s="194"/>
      <c r="BB71" s="194"/>
      <c r="BC71" s="194"/>
      <c r="BD71" s="194"/>
      <c r="BE71" s="194"/>
      <c r="BF71" s="194"/>
      <c r="BG71" s="194"/>
      <c r="BH71" s="194"/>
      <c r="BI71" s="194"/>
      <c r="BJ71" s="194"/>
      <c r="BK71" s="194"/>
      <c r="BL71" s="194"/>
      <c r="BM71" s="194"/>
      <c r="BN71" s="194"/>
      <c r="BO71" s="194"/>
      <c r="BP71" s="194"/>
      <c r="BQ71" s="194"/>
      <c r="BR71" s="194"/>
    </row>
    <row r="72" spans="1:70" s="83" customFormat="1" x14ac:dyDescent="0.25">
      <c r="B72" s="188">
        <f t="shared" si="9"/>
        <v>13.059999999999999</v>
      </c>
      <c r="C72" s="83" t="str">
        <f>VLOOKUP(B72,'Test Document'!$B$63:$C$1999,2,)</f>
        <v>Kun je de laaghoogte aanpassen door verslepen?</v>
      </c>
      <c r="J72" s="194"/>
      <c r="K72" s="194"/>
      <c r="L72" s="194"/>
      <c r="M72" s="194"/>
      <c r="N72" s="194"/>
      <c r="O72" s="194"/>
      <c r="P72" s="194"/>
      <c r="Q72" s="194"/>
      <c r="R72" s="194"/>
      <c r="S72" s="194"/>
      <c r="T72" s="194"/>
      <c r="U72" s="194"/>
      <c r="V72" s="194"/>
      <c r="W72" s="194"/>
      <c r="X72" s="194"/>
      <c r="Y72" s="194"/>
      <c r="Z72" s="194"/>
      <c r="AA72" s="194"/>
      <c r="AB72" s="194"/>
      <c r="AC72" s="194"/>
      <c r="AD72" s="194"/>
      <c r="AE72" s="194"/>
      <c r="AF72" s="194"/>
      <c r="AG72" s="194"/>
      <c r="AH72" s="194"/>
      <c r="AI72" s="194"/>
      <c r="AJ72" s="194"/>
      <c r="AK72" s="194"/>
      <c r="AL72" s="194"/>
      <c r="AM72" s="194"/>
      <c r="AN72" s="194"/>
      <c r="AO72" s="194"/>
      <c r="AP72" s="194"/>
      <c r="AQ72" s="194"/>
      <c r="AR72" s="194"/>
      <c r="AS72" s="194"/>
      <c r="AT72" s="194"/>
      <c r="AU72" s="194"/>
      <c r="AV72" s="194"/>
      <c r="AW72" s="194"/>
      <c r="AX72" s="194"/>
      <c r="AY72" s="194"/>
      <c r="AZ72" s="194"/>
      <c r="BA72" s="194"/>
      <c r="BB72" s="194"/>
      <c r="BC72" s="194"/>
      <c r="BD72" s="194"/>
      <c r="BE72" s="194"/>
      <c r="BF72" s="194"/>
      <c r="BG72" s="194"/>
      <c r="BH72" s="194"/>
      <c r="BI72" s="194"/>
      <c r="BJ72" s="194"/>
      <c r="BK72" s="194"/>
      <c r="BL72" s="194"/>
      <c r="BM72" s="194"/>
      <c r="BN72" s="194"/>
      <c r="BO72" s="194"/>
      <c r="BP72" s="194"/>
      <c r="BQ72" s="194"/>
      <c r="BR72" s="194"/>
    </row>
    <row r="73" spans="1:70" s="73" customFormat="1" x14ac:dyDescent="0.25">
      <c r="A73" s="73">
        <f>A66+1</f>
        <v>14</v>
      </c>
      <c r="B73" s="189" t="str">
        <f>VLOOKUP(A73,'Test Document'!$B$63:$C$1999,2,)</f>
        <v>D-Soil Model - Dwarsdoorsnede - 2D profiel</v>
      </c>
      <c r="J73" s="195"/>
      <c r="K73" s="195"/>
      <c r="L73" s="195"/>
      <c r="M73" s="195"/>
      <c r="N73" s="195"/>
      <c r="O73" s="195"/>
      <c r="P73" s="195"/>
      <c r="Q73" s="195"/>
      <c r="R73" s="195"/>
      <c r="S73" s="195"/>
      <c r="T73" s="195"/>
      <c r="U73" s="195"/>
      <c r="V73" s="195"/>
      <c r="W73" s="195"/>
      <c r="X73" s="195"/>
      <c r="Y73" s="195"/>
      <c r="Z73" s="195"/>
      <c r="AA73" s="195"/>
      <c r="AB73" s="195"/>
      <c r="AC73" s="195"/>
      <c r="AD73" s="195"/>
      <c r="AE73" s="195"/>
      <c r="AF73" s="195"/>
      <c r="AG73" s="195"/>
      <c r="AH73" s="195"/>
      <c r="AI73" s="195"/>
      <c r="AJ73" s="195"/>
      <c r="AK73" s="195"/>
      <c r="AL73" s="195"/>
      <c r="AM73" s="195"/>
      <c r="AN73" s="195"/>
      <c r="AO73" s="195"/>
      <c r="AP73" s="195"/>
      <c r="AQ73" s="195"/>
      <c r="AR73" s="195"/>
      <c r="AS73" s="195"/>
      <c r="AT73" s="195"/>
      <c r="AU73" s="195"/>
      <c r="AV73" s="195"/>
      <c r="AW73" s="195"/>
      <c r="AX73" s="195"/>
      <c r="AY73" s="195"/>
      <c r="AZ73" s="195"/>
      <c r="BA73" s="195"/>
      <c r="BB73" s="195"/>
      <c r="BC73" s="195"/>
      <c r="BD73" s="195"/>
      <c r="BE73" s="195"/>
      <c r="BF73" s="195"/>
      <c r="BG73" s="195"/>
      <c r="BH73" s="195"/>
      <c r="BI73" s="195"/>
      <c r="BJ73" s="195"/>
      <c r="BK73" s="195"/>
      <c r="BL73" s="195"/>
      <c r="BM73" s="195"/>
      <c r="BN73" s="195"/>
      <c r="BO73" s="195"/>
      <c r="BP73" s="195"/>
      <c r="BQ73" s="195"/>
      <c r="BR73" s="195"/>
    </row>
    <row r="74" spans="1:70" s="83" customFormat="1" x14ac:dyDescent="0.25">
      <c r="B74" s="188">
        <f>A73+0.01</f>
        <v>14.01</v>
      </c>
      <c r="C74" s="83" t="str">
        <f>VLOOKUP(B74,'Test Document'!$B$63:$C$1999,2,)</f>
        <v>Wordt het 2Dprofiel getoond in het dwarsprofielscherm?</v>
      </c>
      <c r="J74" s="194"/>
      <c r="K74" s="194"/>
      <c r="L74" s="194"/>
      <c r="M74" s="194"/>
      <c r="N74" s="194"/>
      <c r="O74" s="194"/>
      <c r="P74" s="194"/>
      <c r="Q74" s="194"/>
      <c r="R74" s="194"/>
      <c r="S74" s="194"/>
      <c r="T74" s="194"/>
      <c r="U74" s="194"/>
      <c r="V74" s="194"/>
      <c r="W74" s="194"/>
      <c r="X74" s="194"/>
      <c r="Y74" s="194"/>
      <c r="Z74" s="194"/>
      <c r="AA74" s="194"/>
      <c r="AB74" s="194"/>
      <c r="AC74" s="194"/>
      <c r="AD74" s="194"/>
      <c r="AE74" s="194"/>
      <c r="AF74" s="194"/>
      <c r="AG74" s="194"/>
      <c r="AH74" s="194"/>
      <c r="AI74" s="194"/>
      <c r="AJ74" s="194"/>
      <c r="AK74" s="194"/>
      <c r="AL74" s="194"/>
      <c r="AM74" s="194"/>
      <c r="AN74" s="194"/>
      <c r="AO74" s="194"/>
      <c r="AP74" s="194"/>
      <c r="AQ74" s="194"/>
      <c r="AR74" s="194"/>
      <c r="AS74" s="194"/>
      <c r="AT74" s="194"/>
      <c r="AU74" s="194"/>
      <c r="AV74" s="194"/>
      <c r="AW74" s="194"/>
      <c r="AX74" s="194"/>
      <c r="AY74" s="194"/>
      <c r="AZ74" s="194"/>
      <c r="BA74" s="194"/>
      <c r="BB74" s="194"/>
      <c r="BC74" s="194"/>
      <c r="BD74" s="194"/>
      <c r="BE74" s="194"/>
      <c r="BF74" s="194"/>
      <c r="BG74" s="194"/>
      <c r="BH74" s="194"/>
      <c r="BI74" s="194"/>
      <c r="BJ74" s="194"/>
      <c r="BK74" s="194"/>
      <c r="BL74" s="194"/>
      <c r="BM74" s="194"/>
      <c r="BN74" s="194"/>
      <c r="BO74" s="194"/>
      <c r="BP74" s="194"/>
      <c r="BQ74" s="194"/>
      <c r="BR74" s="194"/>
    </row>
    <row r="75" spans="1:70" s="83" customFormat="1" x14ac:dyDescent="0.25">
      <c r="B75" s="188">
        <f>B74+0.01</f>
        <v>14.02</v>
      </c>
      <c r="C75" s="83" t="str">
        <f>VLOOKUP(B75,'Test Document'!$B$63:$C$1999,2,)</f>
        <v>Werken de volgende knoppen?</v>
      </c>
      <c r="J75" s="194"/>
      <c r="K75" s="194"/>
      <c r="L75" s="194"/>
      <c r="M75" s="194"/>
      <c r="N75" s="194"/>
      <c r="O75" s="194"/>
      <c r="P75" s="194"/>
      <c r="Q75" s="194"/>
      <c r="R75" s="194"/>
      <c r="S75" s="194"/>
      <c r="T75" s="194"/>
      <c r="U75" s="194"/>
      <c r="V75" s="194"/>
      <c r="W75" s="194"/>
      <c r="X75" s="194"/>
      <c r="Y75" s="194"/>
      <c r="Z75" s="194"/>
      <c r="AA75" s="194"/>
      <c r="AB75" s="194"/>
      <c r="AC75" s="194"/>
      <c r="AD75" s="194"/>
      <c r="AE75" s="194"/>
      <c r="AF75" s="194"/>
      <c r="AG75" s="194"/>
      <c r="AH75" s="194"/>
      <c r="AI75" s="194"/>
      <c r="AJ75" s="194"/>
      <c r="AK75" s="194"/>
      <c r="AL75" s="194"/>
      <c r="AM75" s="194"/>
      <c r="AN75" s="194"/>
      <c r="AO75" s="194"/>
      <c r="AP75" s="194"/>
      <c r="AQ75" s="194"/>
      <c r="AR75" s="194"/>
      <c r="AS75" s="194"/>
      <c r="AT75" s="194"/>
      <c r="AU75" s="194"/>
      <c r="AV75" s="194"/>
      <c r="AW75" s="194"/>
      <c r="AX75" s="194"/>
      <c r="AY75" s="194"/>
      <c r="AZ75" s="194"/>
      <c r="BA75" s="194"/>
      <c r="BB75" s="194"/>
      <c r="BC75" s="194"/>
      <c r="BD75" s="194"/>
      <c r="BE75" s="194"/>
      <c r="BF75" s="194"/>
      <c r="BG75" s="194"/>
      <c r="BH75" s="194"/>
      <c r="BI75" s="194"/>
      <c r="BJ75" s="194"/>
      <c r="BK75" s="194"/>
      <c r="BL75" s="194"/>
      <c r="BM75" s="194"/>
      <c r="BN75" s="194"/>
      <c r="BO75" s="194"/>
      <c r="BP75" s="194"/>
      <c r="BQ75" s="194"/>
      <c r="BR75" s="194"/>
    </row>
    <row r="76" spans="1:70" s="83" customFormat="1" x14ac:dyDescent="0.25">
      <c r="B76" s="188">
        <f t="shared" ref="B76:B80" si="10">B75+0.01</f>
        <v>14.03</v>
      </c>
      <c r="C76" s="83" t="str">
        <f>VLOOKUP(B76,'Test Document'!$B$63:$C$1999,2,)</f>
        <v>Werken de (rechter)muis(knop) opties:</v>
      </c>
      <c r="J76" s="194"/>
      <c r="K76" s="194"/>
      <c r="L76" s="194"/>
      <c r="M76" s="194"/>
      <c r="N76" s="194"/>
      <c r="O76" s="194"/>
      <c r="P76" s="194"/>
      <c r="Q76" s="194"/>
      <c r="R76" s="194"/>
      <c r="S76" s="194"/>
      <c r="T76" s="194"/>
      <c r="U76" s="194"/>
      <c r="V76" s="194"/>
      <c r="W76" s="194"/>
      <c r="X76" s="194"/>
      <c r="Y76" s="194"/>
      <c r="Z76" s="194"/>
      <c r="AA76" s="194"/>
      <c r="AB76" s="194"/>
      <c r="AC76" s="194"/>
      <c r="AD76" s="194"/>
      <c r="AE76" s="194"/>
      <c r="AF76" s="194"/>
      <c r="AG76" s="194"/>
      <c r="AH76" s="194"/>
      <c r="AI76" s="194"/>
      <c r="AJ76" s="194"/>
      <c r="AK76" s="194"/>
      <c r="AL76" s="194"/>
      <c r="AM76" s="194"/>
      <c r="AN76" s="194"/>
      <c r="AO76" s="194"/>
      <c r="AP76" s="194"/>
      <c r="AQ76" s="194"/>
      <c r="AR76" s="194"/>
      <c r="AS76" s="194"/>
      <c r="AT76" s="194"/>
      <c r="AU76" s="194"/>
      <c r="AV76" s="194"/>
      <c r="AW76" s="194"/>
      <c r="AX76" s="194"/>
      <c r="AY76" s="194"/>
      <c r="AZ76" s="194"/>
      <c r="BA76" s="194"/>
      <c r="BB76" s="194"/>
      <c r="BC76" s="194"/>
      <c r="BD76" s="194"/>
      <c r="BE76" s="194"/>
      <c r="BF76" s="194"/>
      <c r="BG76" s="194"/>
      <c r="BH76" s="194"/>
      <c r="BI76" s="194"/>
      <c r="BJ76" s="194"/>
      <c r="BK76" s="194"/>
      <c r="BL76" s="194"/>
      <c r="BM76" s="194"/>
      <c r="BN76" s="194"/>
      <c r="BO76" s="194"/>
      <c r="BP76" s="194"/>
      <c r="BQ76" s="194"/>
      <c r="BR76" s="194"/>
    </row>
    <row r="77" spans="1:70" s="83" customFormat="1" x14ac:dyDescent="0.25">
      <c r="B77" s="188">
        <f t="shared" si="10"/>
        <v>14.04</v>
      </c>
      <c r="C77" s="83" t="str">
        <f>VLOOKUP(B77,'Test Document'!$B$63:$C$1999,2,)</f>
        <v>Kun je een laag selecteren?</v>
      </c>
      <c r="J77" s="194"/>
      <c r="K77" s="194"/>
      <c r="L77" s="194"/>
      <c r="M77" s="194"/>
      <c r="N77" s="194"/>
      <c r="O77" s="194"/>
      <c r="P77" s="194"/>
      <c r="Q77" s="194"/>
      <c r="R77" s="194"/>
      <c r="S77" s="194"/>
      <c r="T77" s="194"/>
      <c r="U77" s="194"/>
      <c r="V77" s="194"/>
      <c r="W77" s="194"/>
      <c r="X77" s="194"/>
      <c r="Y77" s="194"/>
      <c r="Z77" s="194"/>
      <c r="AA77" s="194"/>
      <c r="AB77" s="194"/>
      <c r="AC77" s="194"/>
      <c r="AD77" s="194"/>
      <c r="AE77" s="194"/>
      <c r="AF77" s="194"/>
      <c r="AG77" s="194"/>
      <c r="AH77" s="194"/>
      <c r="AI77" s="194"/>
      <c r="AJ77" s="194"/>
      <c r="AK77" s="194"/>
      <c r="AL77" s="194"/>
      <c r="AM77" s="194"/>
      <c r="AN77" s="194"/>
      <c r="AO77" s="194"/>
      <c r="AP77" s="194"/>
      <c r="AQ77" s="194"/>
      <c r="AR77" s="194"/>
      <c r="AS77" s="194"/>
      <c r="AT77" s="194"/>
      <c r="AU77" s="194"/>
      <c r="AV77" s="194"/>
      <c r="AW77" s="194"/>
      <c r="AX77" s="194"/>
      <c r="AY77" s="194"/>
      <c r="AZ77" s="194"/>
      <c r="BA77" s="194"/>
      <c r="BB77" s="194"/>
      <c r="BC77" s="194"/>
      <c r="BD77" s="194"/>
      <c r="BE77" s="194"/>
      <c r="BF77" s="194"/>
      <c r="BG77" s="194"/>
      <c r="BH77" s="194"/>
      <c r="BI77" s="194"/>
      <c r="BJ77" s="194"/>
      <c r="BK77" s="194"/>
      <c r="BL77" s="194"/>
      <c r="BM77" s="194"/>
      <c r="BN77" s="194"/>
      <c r="BO77" s="194"/>
      <c r="BP77" s="194"/>
      <c r="BQ77" s="194"/>
      <c r="BR77" s="194"/>
    </row>
    <row r="78" spans="1:70" s="83" customFormat="1" x14ac:dyDescent="0.25">
      <c r="B78" s="188">
        <f t="shared" si="10"/>
        <v>14.049999999999999</v>
      </c>
      <c r="C78" s="83" t="str">
        <f>VLOOKUP(B78,'Test Document'!$B$63:$C$1999,2,)</f>
        <v>Kun je materiaal aanpassen van de laag ?</v>
      </c>
      <c r="J78" s="194"/>
      <c r="K78" s="194"/>
      <c r="L78" s="194"/>
      <c r="M78" s="194"/>
      <c r="N78" s="194"/>
      <c r="O78" s="194"/>
      <c r="P78" s="194"/>
      <c r="Q78" s="194"/>
      <c r="R78" s="194"/>
      <c r="S78" s="194"/>
      <c r="T78" s="194"/>
      <c r="U78" s="194"/>
      <c r="V78" s="194"/>
      <c r="W78" s="194"/>
      <c r="X78" s="194"/>
      <c r="Y78" s="194"/>
      <c r="Z78" s="194"/>
      <c r="AA78" s="194"/>
      <c r="AB78" s="194"/>
      <c r="AC78" s="194"/>
      <c r="AD78" s="194"/>
      <c r="AE78" s="194"/>
      <c r="AF78" s="194"/>
      <c r="AG78" s="194"/>
      <c r="AH78" s="194"/>
      <c r="AI78" s="194"/>
      <c r="AJ78" s="194"/>
      <c r="AK78" s="194"/>
      <c r="AL78" s="194"/>
      <c r="AM78" s="194"/>
      <c r="AN78" s="194"/>
      <c r="AO78" s="194"/>
      <c r="AP78" s="194"/>
      <c r="AQ78" s="194"/>
      <c r="AR78" s="194"/>
      <c r="AS78" s="194"/>
      <c r="AT78" s="194"/>
      <c r="AU78" s="194"/>
      <c r="AV78" s="194"/>
      <c r="AW78" s="194"/>
      <c r="AX78" s="194"/>
      <c r="AY78" s="194"/>
      <c r="AZ78" s="194"/>
      <c r="BA78" s="194"/>
      <c r="BB78" s="194"/>
      <c r="BC78" s="194"/>
      <c r="BD78" s="194"/>
      <c r="BE78" s="194"/>
      <c r="BF78" s="194"/>
      <c r="BG78" s="194"/>
      <c r="BH78" s="194"/>
      <c r="BI78" s="194"/>
      <c r="BJ78" s="194"/>
      <c r="BK78" s="194"/>
      <c r="BL78" s="194"/>
      <c r="BM78" s="194"/>
      <c r="BN78" s="194"/>
      <c r="BO78" s="194"/>
      <c r="BP78" s="194"/>
      <c r="BQ78" s="194"/>
      <c r="BR78" s="194"/>
    </row>
    <row r="79" spans="1:70" s="83" customFormat="1" x14ac:dyDescent="0.25">
      <c r="B79" s="188">
        <f t="shared" si="10"/>
        <v>14.059999999999999</v>
      </c>
      <c r="C79" s="83" t="str">
        <f>VLOOKUP(B79,'Test Document'!$B$63:$C$1999,2,)</f>
        <v>Kun je aquifer aanvinken?</v>
      </c>
      <c r="J79" s="194"/>
      <c r="K79" s="194"/>
      <c r="L79" s="194"/>
      <c r="M79" s="194"/>
      <c r="N79" s="194"/>
      <c r="O79" s="194"/>
      <c r="P79" s="194"/>
      <c r="Q79" s="194"/>
      <c r="R79" s="194"/>
      <c r="S79" s="194"/>
      <c r="T79" s="194"/>
      <c r="U79" s="194"/>
      <c r="V79" s="194"/>
      <c r="W79" s="194"/>
      <c r="X79" s="194"/>
      <c r="Y79" s="194"/>
      <c r="Z79" s="194"/>
      <c r="AA79" s="194"/>
      <c r="AB79" s="194"/>
      <c r="AC79" s="194"/>
      <c r="AD79" s="194"/>
      <c r="AE79" s="194"/>
      <c r="AF79" s="194"/>
      <c r="AG79" s="194"/>
      <c r="AH79" s="194"/>
      <c r="AI79" s="194"/>
      <c r="AJ79" s="194"/>
      <c r="AK79" s="194"/>
      <c r="AL79" s="194"/>
      <c r="AM79" s="194"/>
      <c r="AN79" s="194"/>
      <c r="AO79" s="194"/>
      <c r="AP79" s="194"/>
      <c r="AQ79" s="194"/>
      <c r="AR79" s="194"/>
      <c r="AS79" s="194"/>
      <c r="AT79" s="194"/>
      <c r="AU79" s="194"/>
      <c r="AV79" s="194"/>
      <c r="AW79" s="194"/>
      <c r="AX79" s="194"/>
      <c r="AY79" s="194"/>
      <c r="AZ79" s="194"/>
      <c r="BA79" s="194"/>
      <c r="BB79" s="194"/>
      <c r="BC79" s="194"/>
      <c r="BD79" s="194"/>
      <c r="BE79" s="194"/>
      <c r="BF79" s="194"/>
      <c r="BG79" s="194"/>
      <c r="BH79" s="194"/>
      <c r="BI79" s="194"/>
      <c r="BJ79" s="194"/>
      <c r="BK79" s="194"/>
      <c r="BL79" s="194"/>
      <c r="BM79" s="194"/>
      <c r="BN79" s="194"/>
      <c r="BO79" s="194"/>
      <c r="BP79" s="194"/>
      <c r="BQ79" s="194"/>
      <c r="BR79" s="194"/>
    </row>
    <row r="80" spans="1:70" s="83" customFormat="1" x14ac:dyDescent="0.25">
      <c r="B80" s="188">
        <f t="shared" si="10"/>
        <v>14.069999999999999</v>
      </c>
      <c r="C80" s="83" t="str">
        <f>VLOOKUP(B80,'Test Document'!$B$63:$C$1999,2,)</f>
        <v>Kun je een grensspanning toevoegen? via Eigenschappen - Grensspanningen</v>
      </c>
      <c r="J80" s="194"/>
      <c r="K80" s="194"/>
      <c r="L80" s="194"/>
      <c r="M80" s="194"/>
      <c r="N80" s="194"/>
      <c r="O80" s="194"/>
      <c r="P80" s="194"/>
      <c r="Q80" s="194"/>
      <c r="R80" s="194"/>
      <c r="S80" s="194"/>
      <c r="T80" s="194"/>
      <c r="U80" s="194"/>
      <c r="V80" s="194"/>
      <c r="W80" s="194"/>
      <c r="X80" s="194"/>
      <c r="Y80" s="194"/>
      <c r="Z80" s="194"/>
      <c r="AA80" s="194"/>
      <c r="AB80" s="194"/>
      <c r="AC80" s="194"/>
      <c r="AD80" s="194"/>
      <c r="AE80" s="194"/>
      <c r="AF80" s="194"/>
      <c r="AG80" s="194"/>
      <c r="AH80" s="194"/>
      <c r="AI80" s="194"/>
      <c r="AJ80" s="194"/>
      <c r="AK80" s="194"/>
      <c r="AL80" s="194"/>
      <c r="AM80" s="194"/>
      <c r="AN80" s="194"/>
      <c r="AO80" s="194"/>
      <c r="AP80" s="194"/>
      <c r="AQ80" s="194"/>
      <c r="AR80" s="194"/>
      <c r="AS80" s="194"/>
      <c r="AT80" s="194"/>
      <c r="AU80" s="194"/>
      <c r="AV80" s="194"/>
      <c r="AW80" s="194"/>
      <c r="AX80" s="194"/>
      <c r="AY80" s="194"/>
      <c r="AZ80" s="194"/>
      <c r="BA80" s="194"/>
      <c r="BB80" s="194"/>
      <c r="BC80" s="194"/>
      <c r="BD80" s="194"/>
      <c r="BE80" s="194"/>
      <c r="BF80" s="194"/>
      <c r="BG80" s="194"/>
      <c r="BH80" s="194"/>
      <c r="BI80" s="194"/>
      <c r="BJ80" s="194"/>
      <c r="BK80" s="194"/>
      <c r="BL80" s="194"/>
      <c r="BM80" s="194"/>
      <c r="BN80" s="194"/>
      <c r="BO80" s="194"/>
      <c r="BP80" s="194"/>
      <c r="BQ80" s="194"/>
      <c r="BR80" s="194"/>
    </row>
    <row r="81" spans="1:70" s="83" customFormat="1" x14ac:dyDescent="0.25">
      <c r="B81" s="188">
        <f t="shared" ref="B81:B84" si="11">B80+0.01</f>
        <v>14.079999999999998</v>
      </c>
      <c r="C81" s="83" t="str">
        <f>VLOOKUP(B81,'Test Document'!$B$63:$C$1999,2,)</f>
        <v>Werken de volgende knoppen?</v>
      </c>
      <c r="J81" s="194"/>
      <c r="K81" s="194"/>
      <c r="L81" s="194"/>
      <c r="M81" s="194"/>
      <c r="N81" s="194"/>
      <c r="O81" s="194"/>
      <c r="P81" s="194"/>
      <c r="Q81" s="194"/>
      <c r="R81" s="194"/>
      <c r="S81" s="194"/>
      <c r="T81" s="194"/>
      <c r="U81" s="194"/>
      <c r="V81" s="194"/>
      <c r="W81" s="194"/>
      <c r="X81" s="194"/>
      <c r="Y81" s="194"/>
      <c r="Z81" s="194"/>
      <c r="AA81" s="194"/>
      <c r="AB81" s="194"/>
      <c r="AC81" s="194"/>
      <c r="AD81" s="194"/>
      <c r="AE81" s="194"/>
      <c r="AF81" s="194"/>
      <c r="AG81" s="194"/>
      <c r="AH81" s="194"/>
      <c r="AI81" s="194"/>
      <c r="AJ81" s="194"/>
      <c r="AK81" s="194"/>
      <c r="AL81" s="194"/>
      <c r="AM81" s="194"/>
      <c r="AN81" s="194"/>
      <c r="AO81" s="194"/>
      <c r="AP81" s="194"/>
      <c r="AQ81" s="194"/>
      <c r="AR81" s="194"/>
      <c r="AS81" s="194"/>
      <c r="AT81" s="194"/>
      <c r="AU81" s="194"/>
      <c r="AV81" s="194"/>
      <c r="AW81" s="194"/>
      <c r="AX81" s="194"/>
      <c r="AY81" s="194"/>
      <c r="AZ81" s="194"/>
      <c r="BA81" s="194"/>
      <c r="BB81" s="194"/>
      <c r="BC81" s="194"/>
      <c r="BD81" s="194"/>
      <c r="BE81" s="194"/>
      <c r="BF81" s="194"/>
      <c r="BG81" s="194"/>
      <c r="BH81" s="194"/>
      <c r="BI81" s="194"/>
      <c r="BJ81" s="194"/>
      <c r="BK81" s="194"/>
      <c r="BL81" s="194"/>
      <c r="BM81" s="194"/>
      <c r="BN81" s="194"/>
      <c r="BO81" s="194"/>
      <c r="BP81" s="194"/>
      <c r="BQ81" s="194"/>
      <c r="BR81" s="194"/>
    </row>
    <row r="82" spans="1:70" s="83" customFormat="1" x14ac:dyDescent="0.25">
      <c r="B82" s="188">
        <f t="shared" si="11"/>
        <v>14.089999999999998</v>
      </c>
      <c r="C82" s="83" t="e">
        <f>VLOOKUP(B82,'Test Document'!$B$63:$C$1999,2,)</f>
        <v>#N/A</v>
      </c>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194"/>
      <c r="AI82" s="194"/>
      <c r="AJ82" s="194"/>
      <c r="AK82" s="194"/>
      <c r="AL82" s="194"/>
      <c r="AM82" s="194"/>
      <c r="AN82" s="194"/>
      <c r="AO82" s="194"/>
      <c r="AP82" s="194"/>
      <c r="AQ82" s="194"/>
      <c r="AR82" s="194"/>
      <c r="AS82" s="194"/>
      <c r="AT82" s="194"/>
      <c r="AU82" s="194"/>
      <c r="AV82" s="194"/>
      <c r="AW82" s="194"/>
      <c r="AX82" s="194"/>
      <c r="AY82" s="194"/>
      <c r="AZ82" s="194"/>
      <c r="BA82" s="194"/>
      <c r="BB82" s="194"/>
      <c r="BC82" s="194"/>
      <c r="BD82" s="194"/>
      <c r="BE82" s="194"/>
      <c r="BF82" s="194"/>
      <c r="BG82" s="194"/>
      <c r="BH82" s="194"/>
      <c r="BI82" s="194"/>
      <c r="BJ82" s="194"/>
      <c r="BK82" s="194"/>
      <c r="BL82" s="194"/>
      <c r="BM82" s="194"/>
      <c r="BN82" s="194"/>
      <c r="BO82" s="194"/>
      <c r="BP82" s="194"/>
      <c r="BQ82" s="194"/>
      <c r="BR82" s="194"/>
    </row>
    <row r="83" spans="1:70" s="83" customFormat="1" x14ac:dyDescent="0.25">
      <c r="B83" s="188">
        <f t="shared" si="11"/>
        <v>14.099999999999998</v>
      </c>
      <c r="C83" s="83" t="e">
        <f>VLOOKUP(B83,'Test Document'!$B$63:$C$1999,2,)</f>
        <v>#N/A</v>
      </c>
      <c r="J83" s="194"/>
      <c r="K83" s="194"/>
      <c r="L83" s="194"/>
      <c r="M83" s="194"/>
      <c r="N83" s="194"/>
      <c r="O83" s="194"/>
      <c r="P83" s="194"/>
      <c r="Q83" s="194"/>
      <c r="R83" s="194"/>
      <c r="S83" s="194"/>
      <c r="T83" s="194"/>
      <c r="U83" s="194"/>
      <c r="V83" s="194"/>
      <c r="W83" s="194"/>
      <c r="X83" s="194"/>
      <c r="Y83" s="194"/>
      <c r="Z83" s="194"/>
      <c r="AA83" s="194"/>
      <c r="AB83" s="194"/>
      <c r="AC83" s="194"/>
      <c r="AD83" s="194"/>
      <c r="AE83" s="194"/>
      <c r="AF83" s="194"/>
      <c r="AG83" s="194"/>
      <c r="AH83" s="194"/>
      <c r="AI83" s="194"/>
      <c r="AJ83" s="194"/>
      <c r="AK83" s="194"/>
      <c r="AL83" s="194"/>
      <c r="AM83" s="194"/>
      <c r="AN83" s="194"/>
      <c r="AO83" s="194"/>
      <c r="AP83" s="194"/>
      <c r="AQ83" s="194"/>
      <c r="AR83" s="194"/>
      <c r="AS83" s="194"/>
      <c r="AT83" s="194"/>
      <c r="AU83" s="194"/>
      <c r="AV83" s="194"/>
      <c r="AW83" s="194"/>
      <c r="AX83" s="194"/>
      <c r="AY83" s="194"/>
      <c r="AZ83" s="194"/>
      <c r="BA83" s="194"/>
      <c r="BB83" s="194"/>
      <c r="BC83" s="194"/>
      <c r="BD83" s="194"/>
      <c r="BE83" s="194"/>
      <c r="BF83" s="194"/>
      <c r="BG83" s="194"/>
      <c r="BH83" s="194"/>
      <c r="BI83" s="194"/>
      <c r="BJ83" s="194"/>
      <c r="BK83" s="194"/>
      <c r="BL83" s="194"/>
      <c r="BM83" s="194"/>
      <c r="BN83" s="194"/>
      <c r="BO83" s="194"/>
      <c r="BP83" s="194"/>
      <c r="BQ83" s="194"/>
      <c r="BR83" s="194"/>
    </row>
    <row r="84" spans="1:70" s="83" customFormat="1" x14ac:dyDescent="0.25">
      <c r="B84" s="188">
        <f t="shared" si="11"/>
        <v>14.109999999999998</v>
      </c>
      <c r="C84" s="83" t="e">
        <f>VLOOKUP(B84,'Test Document'!$B$63:$C$1999,2,)</f>
        <v>#N/A</v>
      </c>
      <c r="J84" s="194"/>
      <c r="K84" s="194"/>
      <c r="L84" s="194"/>
      <c r="M84" s="194"/>
      <c r="N84" s="194"/>
      <c r="O84" s="194"/>
      <c r="P84" s="194"/>
      <c r="Q84" s="194"/>
      <c r="R84" s="194"/>
      <c r="S84" s="194"/>
      <c r="T84" s="194"/>
      <c r="U84" s="194"/>
      <c r="V84" s="194"/>
      <c r="W84" s="194"/>
      <c r="X84" s="194"/>
      <c r="Y84" s="194"/>
      <c r="Z84" s="194"/>
      <c r="AA84" s="194"/>
      <c r="AB84" s="194"/>
      <c r="AC84" s="194"/>
      <c r="AD84" s="194"/>
      <c r="AE84" s="194"/>
      <c r="AF84" s="194"/>
      <c r="AG84" s="194"/>
      <c r="AH84" s="194"/>
      <c r="AI84" s="194"/>
      <c r="AJ84" s="194"/>
      <c r="AK84" s="194"/>
      <c r="AL84" s="194"/>
      <c r="AM84" s="194"/>
      <c r="AN84" s="194"/>
      <c r="AO84" s="194"/>
      <c r="AP84" s="194"/>
      <c r="AQ84" s="194"/>
      <c r="AR84" s="194"/>
      <c r="AS84" s="194"/>
      <c r="AT84" s="194"/>
      <c r="AU84" s="194"/>
      <c r="AV84" s="194"/>
      <c r="AW84" s="194"/>
      <c r="AX84" s="194"/>
      <c r="AY84" s="194"/>
      <c r="AZ84" s="194"/>
      <c r="BA84" s="194"/>
      <c r="BB84" s="194"/>
      <c r="BC84" s="194"/>
      <c r="BD84" s="194"/>
      <c r="BE84" s="194"/>
      <c r="BF84" s="194"/>
      <c r="BG84" s="194"/>
      <c r="BH84" s="194"/>
      <c r="BI84" s="194"/>
      <c r="BJ84" s="194"/>
      <c r="BK84" s="194"/>
      <c r="BL84" s="194"/>
      <c r="BM84" s="194"/>
      <c r="BN84" s="194"/>
      <c r="BO84" s="194"/>
      <c r="BP84" s="194"/>
      <c r="BQ84" s="194"/>
      <c r="BR84" s="194"/>
    </row>
    <row r="85" spans="1:70" s="73" customFormat="1" x14ac:dyDescent="0.25">
      <c r="A85" s="73">
        <f>A73+1</f>
        <v>15</v>
      </c>
      <c r="B85" s="189" t="str">
        <f>VLOOKUP(A85,'Test Document'!$B$63:$C$1999,2,)</f>
        <v>D-Soil Model - Dwarsdoorsnede - Maaiveldlijn</v>
      </c>
      <c r="J85" s="195"/>
      <c r="K85" s="195"/>
      <c r="L85" s="195"/>
      <c r="M85" s="195"/>
      <c r="N85" s="195"/>
      <c r="O85" s="195"/>
      <c r="P85" s="195"/>
      <c r="Q85" s="195"/>
      <c r="R85" s="195"/>
      <c r="S85" s="195"/>
      <c r="T85" s="195"/>
      <c r="U85" s="195"/>
      <c r="V85" s="195"/>
      <c r="W85" s="195"/>
      <c r="X85" s="195"/>
      <c r="Y85" s="195"/>
      <c r="Z85" s="195"/>
      <c r="AA85" s="195"/>
      <c r="AB85" s="195"/>
      <c r="AC85" s="195"/>
      <c r="AD85" s="195"/>
      <c r="AE85" s="195"/>
      <c r="AF85" s="195"/>
      <c r="AG85" s="195"/>
      <c r="AH85" s="195"/>
      <c r="AI85" s="195"/>
      <c r="AJ85" s="195"/>
      <c r="AK85" s="195"/>
      <c r="AL85" s="195"/>
      <c r="AM85" s="195"/>
      <c r="AN85" s="195"/>
      <c r="AO85" s="195"/>
      <c r="AP85" s="195"/>
      <c r="AQ85" s="195"/>
      <c r="AR85" s="195"/>
      <c r="AS85" s="195"/>
      <c r="AT85" s="195"/>
      <c r="AU85" s="195"/>
      <c r="AV85" s="195"/>
      <c r="AW85" s="195"/>
      <c r="AX85" s="195"/>
      <c r="AY85" s="195"/>
      <c r="AZ85" s="195"/>
      <c r="BA85" s="195"/>
      <c r="BB85" s="195"/>
      <c r="BC85" s="195"/>
      <c r="BD85" s="195"/>
      <c r="BE85" s="195"/>
      <c r="BF85" s="195"/>
      <c r="BG85" s="195"/>
      <c r="BH85" s="195"/>
      <c r="BI85" s="195"/>
      <c r="BJ85" s="195"/>
      <c r="BK85" s="195"/>
      <c r="BL85" s="195"/>
      <c r="BM85" s="195"/>
      <c r="BN85" s="195"/>
      <c r="BO85" s="195"/>
      <c r="BP85" s="195"/>
      <c r="BQ85" s="195"/>
      <c r="BR85" s="195"/>
    </row>
    <row r="86" spans="1:70" s="83" customFormat="1" x14ac:dyDescent="0.25">
      <c r="B86" s="188">
        <f>A85+0.01</f>
        <v>15.01</v>
      </c>
      <c r="C86" s="83" t="str">
        <f>VLOOKUP(B86,'Test Document'!$B$63:$C$1999,2,)</f>
        <v>Wordt de maailveldlijn getoond in het dwarsprofielscherm?</v>
      </c>
      <c r="J86" s="194"/>
      <c r="K86" s="194"/>
      <c r="L86" s="194"/>
      <c r="M86" s="194"/>
      <c r="N86" s="194"/>
      <c r="O86" s="194"/>
      <c r="P86" s="194"/>
      <c r="Q86" s="194"/>
      <c r="R86" s="194"/>
      <c r="S86" s="194"/>
      <c r="T86" s="194"/>
      <c r="U86" s="194"/>
      <c r="V86" s="194"/>
      <c r="W86" s="194"/>
      <c r="X86" s="194"/>
      <c r="Y86" s="194"/>
      <c r="Z86" s="194"/>
      <c r="AA86" s="194"/>
      <c r="AB86" s="194"/>
      <c r="AC86" s="194"/>
      <c r="AD86" s="194"/>
      <c r="AE86" s="194"/>
      <c r="AF86" s="194"/>
      <c r="AG86" s="194"/>
      <c r="AH86" s="194"/>
      <c r="AI86" s="194"/>
      <c r="AJ86" s="194"/>
      <c r="AK86" s="194"/>
      <c r="AL86" s="194"/>
      <c r="AM86" s="194"/>
      <c r="AN86" s="194"/>
      <c r="AO86" s="194"/>
      <c r="AP86" s="194"/>
      <c r="AQ86" s="194"/>
      <c r="AR86" s="194"/>
      <c r="AS86" s="194"/>
      <c r="AT86" s="194"/>
      <c r="AU86" s="194"/>
      <c r="AV86" s="194"/>
      <c r="AW86" s="194"/>
      <c r="AX86" s="194"/>
      <c r="AY86" s="194"/>
      <c r="AZ86" s="194"/>
      <c r="BA86" s="194"/>
      <c r="BB86" s="194"/>
      <c r="BC86" s="194"/>
      <c r="BD86" s="194"/>
      <c r="BE86" s="194"/>
      <c r="BF86" s="194"/>
      <c r="BG86" s="194"/>
      <c r="BH86" s="194"/>
      <c r="BI86" s="194"/>
      <c r="BJ86" s="194"/>
      <c r="BK86" s="194"/>
      <c r="BL86" s="194"/>
      <c r="BM86" s="194"/>
      <c r="BN86" s="194"/>
      <c r="BO86" s="194"/>
      <c r="BP86" s="194"/>
      <c r="BQ86" s="194"/>
      <c r="BR86" s="194"/>
    </row>
    <row r="87" spans="1:70" s="83" customFormat="1" x14ac:dyDescent="0.25">
      <c r="B87" s="188">
        <f>B86+0.01</f>
        <v>15.02</v>
      </c>
      <c r="C87" s="83" t="str">
        <f>VLOOKUP(B87,'Test Document'!$B$63:$C$1999,2,)</f>
        <v>Werken de volgende knoppen?</v>
      </c>
      <c r="J87" s="194"/>
      <c r="K87" s="194"/>
      <c r="L87" s="194"/>
      <c r="M87" s="194"/>
      <c r="N87" s="194"/>
      <c r="O87" s="194"/>
      <c r="P87" s="194"/>
      <c r="Q87" s="194"/>
      <c r="R87" s="194"/>
      <c r="S87" s="194"/>
      <c r="T87" s="194"/>
      <c r="U87" s="194"/>
      <c r="V87" s="194"/>
      <c r="W87" s="194"/>
      <c r="X87" s="194"/>
      <c r="Y87" s="194"/>
      <c r="Z87" s="194"/>
      <c r="AA87" s="194"/>
      <c r="AB87" s="194"/>
      <c r="AC87" s="194"/>
      <c r="AD87" s="194"/>
      <c r="AE87" s="194"/>
      <c r="AF87" s="194"/>
      <c r="AG87" s="194"/>
      <c r="AH87" s="194"/>
      <c r="AI87" s="194"/>
      <c r="AJ87" s="194"/>
      <c r="AK87" s="194"/>
      <c r="AL87" s="194"/>
      <c r="AM87" s="194"/>
      <c r="AN87" s="194"/>
      <c r="AO87" s="194"/>
      <c r="AP87" s="194"/>
      <c r="AQ87" s="194"/>
      <c r="AR87" s="194"/>
      <c r="AS87" s="194"/>
      <c r="AT87" s="194"/>
      <c r="AU87" s="194"/>
      <c r="AV87" s="194"/>
      <c r="AW87" s="194"/>
      <c r="AX87" s="194"/>
      <c r="AY87" s="194"/>
      <c r="AZ87" s="194"/>
      <c r="BA87" s="194"/>
      <c r="BB87" s="194"/>
      <c r="BC87" s="194"/>
      <c r="BD87" s="194"/>
      <c r="BE87" s="194"/>
      <c r="BF87" s="194"/>
      <c r="BG87" s="194"/>
      <c r="BH87" s="194"/>
      <c r="BI87" s="194"/>
      <c r="BJ87" s="194"/>
      <c r="BK87" s="194"/>
      <c r="BL87" s="194"/>
      <c r="BM87" s="194"/>
      <c r="BN87" s="194"/>
      <c r="BO87" s="194"/>
      <c r="BP87" s="194"/>
      <c r="BQ87" s="194"/>
      <c r="BR87" s="194"/>
    </row>
    <row r="88" spans="1:70" s="83" customFormat="1" x14ac:dyDescent="0.25">
      <c r="B88" s="188">
        <f t="shared" ref="B88:B94" si="12">B87+0.01</f>
        <v>15.03</v>
      </c>
      <c r="C88" s="83" t="str">
        <f>VLOOKUP(B88,'Test Document'!$B$63:$C$1999,2,)</f>
        <v>Zijn de karakateristieke punten zichtbaar?</v>
      </c>
      <c r="J88" s="194"/>
      <c r="K88" s="194"/>
      <c r="L88" s="194"/>
      <c r="M88" s="194"/>
      <c r="N88" s="194"/>
      <c r="O88" s="194"/>
      <c r="P88" s="194"/>
      <c r="Q88" s="194"/>
      <c r="R88" s="194"/>
      <c r="S88" s="194"/>
      <c r="T88" s="194"/>
      <c r="U88" s="194"/>
      <c r="V88" s="194"/>
      <c r="W88" s="194"/>
      <c r="X88" s="194"/>
      <c r="Y88" s="194"/>
      <c r="Z88" s="194"/>
      <c r="AA88" s="194"/>
      <c r="AB88" s="194"/>
      <c r="AC88" s="194"/>
      <c r="AD88" s="194"/>
      <c r="AE88" s="194"/>
      <c r="AF88" s="194"/>
      <c r="AG88" s="194"/>
      <c r="AH88" s="194"/>
      <c r="AI88" s="194"/>
      <c r="AJ88" s="194"/>
      <c r="AK88" s="194"/>
      <c r="AL88" s="194"/>
      <c r="AM88" s="194"/>
      <c r="AN88" s="194"/>
      <c r="AO88" s="194"/>
      <c r="AP88" s="194"/>
      <c r="AQ88" s="194"/>
      <c r="AR88" s="194"/>
      <c r="AS88" s="194"/>
      <c r="AT88" s="194"/>
      <c r="AU88" s="194"/>
      <c r="AV88" s="194"/>
      <c r="AW88" s="194"/>
      <c r="AX88" s="194"/>
      <c r="AY88" s="194"/>
      <c r="AZ88" s="194"/>
      <c r="BA88" s="194"/>
      <c r="BB88" s="194"/>
      <c r="BC88" s="194"/>
      <c r="BD88" s="194"/>
      <c r="BE88" s="194"/>
      <c r="BF88" s="194"/>
      <c r="BG88" s="194"/>
      <c r="BH88" s="194"/>
      <c r="BI88" s="194"/>
      <c r="BJ88" s="194"/>
      <c r="BK88" s="194"/>
      <c r="BL88" s="194"/>
      <c r="BM88" s="194"/>
      <c r="BN88" s="194"/>
      <c r="BO88" s="194"/>
      <c r="BP88" s="194"/>
      <c r="BQ88" s="194"/>
      <c r="BR88" s="194"/>
    </row>
    <row r="89" spans="1:70" s="83" customFormat="1" x14ac:dyDescent="0.25">
      <c r="B89" s="188">
        <f t="shared" si="12"/>
        <v>15.04</v>
      </c>
      <c r="C89" s="83" t="str">
        <f>VLOOKUP(B89,'Test Document'!$B$63:$C$1999,2,)</f>
        <v>Kun je een karakteristiek punt selecteren?</v>
      </c>
      <c r="J89" s="194"/>
      <c r="K89" s="194"/>
      <c r="L89" s="194"/>
      <c r="M89" s="194"/>
      <c r="N89" s="194"/>
      <c r="O89" s="194"/>
      <c r="P89" s="194"/>
      <c r="Q89" s="194"/>
      <c r="R89" s="194"/>
      <c r="S89" s="194"/>
      <c r="T89" s="194"/>
      <c r="U89" s="194"/>
      <c r="V89" s="194"/>
      <c r="W89" s="194"/>
      <c r="X89" s="194"/>
      <c r="Y89" s="194"/>
      <c r="Z89" s="194"/>
      <c r="AA89" s="194"/>
      <c r="AB89" s="194"/>
      <c r="AC89" s="194"/>
      <c r="AD89" s="194"/>
      <c r="AE89" s="194"/>
      <c r="AF89" s="194"/>
      <c r="AG89" s="194"/>
      <c r="AH89" s="194"/>
      <c r="AI89" s="194"/>
      <c r="AJ89" s="194"/>
      <c r="AK89" s="194"/>
      <c r="AL89" s="194"/>
      <c r="AM89" s="194"/>
      <c r="AN89" s="194"/>
      <c r="AO89" s="194"/>
      <c r="AP89" s="194"/>
      <c r="AQ89" s="194"/>
      <c r="AR89" s="194"/>
      <c r="AS89" s="194"/>
      <c r="AT89" s="194"/>
      <c r="AU89" s="194"/>
      <c r="AV89" s="194"/>
      <c r="AW89" s="194"/>
      <c r="AX89" s="194"/>
      <c r="AY89" s="194"/>
      <c r="AZ89" s="194"/>
      <c r="BA89" s="194"/>
      <c r="BB89" s="194"/>
      <c r="BC89" s="194"/>
      <c r="BD89" s="194"/>
      <c r="BE89" s="194"/>
      <c r="BF89" s="194"/>
      <c r="BG89" s="194"/>
      <c r="BH89" s="194"/>
      <c r="BI89" s="194"/>
      <c r="BJ89" s="194"/>
      <c r="BK89" s="194"/>
      <c r="BL89" s="194"/>
      <c r="BM89" s="194"/>
      <c r="BN89" s="194"/>
      <c r="BO89" s="194"/>
      <c r="BP89" s="194"/>
      <c r="BQ89" s="194"/>
      <c r="BR89" s="194"/>
    </row>
    <row r="90" spans="1:70" s="83" customFormat="1" x14ac:dyDescent="0.25">
      <c r="B90" s="188">
        <f t="shared" si="12"/>
        <v>15.049999999999999</v>
      </c>
      <c r="C90" s="83" t="e">
        <f>VLOOKUP(B90,'Test Document'!$B$63:$C$1999,2,)</f>
        <v>#N/A</v>
      </c>
      <c r="J90" s="194"/>
      <c r="K90" s="194"/>
      <c r="L90" s="194"/>
      <c r="M90" s="194"/>
      <c r="N90" s="194"/>
      <c r="O90" s="194"/>
      <c r="P90" s="194"/>
      <c r="Q90" s="194"/>
      <c r="R90" s="194"/>
      <c r="S90" s="194"/>
      <c r="T90" s="194"/>
      <c r="U90" s="194"/>
      <c r="V90" s="194"/>
      <c r="W90" s="194"/>
      <c r="X90" s="194"/>
      <c r="Y90" s="194"/>
      <c r="Z90" s="194"/>
      <c r="AA90" s="194"/>
      <c r="AB90" s="194"/>
      <c r="AC90" s="194"/>
      <c r="AD90" s="194"/>
      <c r="AE90" s="194"/>
      <c r="AF90" s="194"/>
      <c r="AG90" s="194"/>
      <c r="AH90" s="194"/>
      <c r="AI90" s="194"/>
      <c r="AJ90" s="194"/>
      <c r="AK90" s="194"/>
      <c r="AL90" s="194"/>
      <c r="AM90" s="194"/>
      <c r="AN90" s="194"/>
      <c r="AO90" s="194"/>
      <c r="AP90" s="194"/>
      <c r="AQ90" s="194"/>
      <c r="AR90" s="194"/>
      <c r="AS90" s="194"/>
      <c r="AT90" s="194"/>
      <c r="AU90" s="194"/>
      <c r="AV90" s="194"/>
      <c r="AW90" s="194"/>
      <c r="AX90" s="194"/>
      <c r="AY90" s="194"/>
      <c r="AZ90" s="194"/>
      <c r="BA90" s="194"/>
      <c r="BB90" s="194"/>
      <c r="BC90" s="194"/>
      <c r="BD90" s="194"/>
      <c r="BE90" s="194"/>
      <c r="BF90" s="194"/>
      <c r="BG90" s="194"/>
      <c r="BH90" s="194"/>
      <c r="BI90" s="194"/>
      <c r="BJ90" s="194"/>
      <c r="BK90" s="194"/>
      <c r="BL90" s="194"/>
      <c r="BM90" s="194"/>
      <c r="BN90" s="194"/>
      <c r="BO90" s="194"/>
      <c r="BP90" s="194"/>
      <c r="BQ90" s="194"/>
      <c r="BR90" s="194"/>
    </row>
    <row r="91" spans="1:70" s="83" customFormat="1" x14ac:dyDescent="0.25">
      <c r="B91" s="188">
        <f t="shared" si="12"/>
        <v>15.059999999999999</v>
      </c>
      <c r="C91" s="83" t="e">
        <f>VLOOKUP(B91,'Test Document'!$B$63:$C$1999,2,)</f>
        <v>#N/A</v>
      </c>
      <c r="J91" s="194"/>
      <c r="K91" s="194"/>
      <c r="L91" s="194"/>
      <c r="M91" s="194"/>
      <c r="N91" s="194"/>
      <c r="O91" s="194"/>
      <c r="P91" s="194"/>
      <c r="Q91" s="194"/>
      <c r="R91" s="194"/>
      <c r="S91" s="194"/>
      <c r="T91" s="194"/>
      <c r="U91" s="194"/>
      <c r="V91" s="194"/>
      <c r="W91" s="194"/>
      <c r="X91" s="194"/>
      <c r="Y91" s="194"/>
      <c r="Z91" s="194"/>
      <c r="AA91" s="194"/>
      <c r="AB91" s="194"/>
      <c r="AC91" s="194"/>
      <c r="AD91" s="194"/>
      <c r="AE91" s="194"/>
      <c r="AF91" s="194"/>
      <c r="AG91" s="194"/>
      <c r="AH91" s="194"/>
      <c r="AI91" s="194"/>
      <c r="AJ91" s="194"/>
      <c r="AK91" s="194"/>
      <c r="AL91" s="194"/>
      <c r="AM91" s="194"/>
      <c r="AN91" s="194"/>
      <c r="AO91" s="194"/>
      <c r="AP91" s="194"/>
      <c r="AQ91" s="194"/>
      <c r="AR91" s="194"/>
      <c r="AS91" s="194"/>
      <c r="AT91" s="194"/>
      <c r="AU91" s="194"/>
      <c r="AV91" s="194"/>
      <c r="AW91" s="194"/>
      <c r="AX91" s="194"/>
      <c r="AY91" s="194"/>
      <c r="AZ91" s="194"/>
      <c r="BA91" s="194"/>
      <c r="BB91" s="194"/>
      <c r="BC91" s="194"/>
      <c r="BD91" s="194"/>
      <c r="BE91" s="194"/>
      <c r="BF91" s="194"/>
      <c r="BG91" s="194"/>
      <c r="BH91" s="194"/>
      <c r="BI91" s="194"/>
      <c r="BJ91" s="194"/>
      <c r="BK91" s="194"/>
      <c r="BL91" s="194"/>
      <c r="BM91" s="194"/>
      <c r="BN91" s="194"/>
      <c r="BO91" s="194"/>
      <c r="BP91" s="194"/>
      <c r="BQ91" s="194"/>
      <c r="BR91" s="194"/>
    </row>
    <row r="92" spans="1:70" s="83" customFormat="1" x14ac:dyDescent="0.25">
      <c r="B92" s="188">
        <f t="shared" si="12"/>
        <v>15.069999999999999</v>
      </c>
      <c r="C92" s="83" t="e">
        <f>VLOOKUP(B92,'Test Document'!$B$63:$C$1999,2,)</f>
        <v>#N/A</v>
      </c>
      <c r="J92" s="194"/>
      <c r="K92" s="194"/>
      <c r="L92" s="194"/>
      <c r="M92" s="194"/>
      <c r="N92" s="194"/>
      <c r="O92" s="194"/>
      <c r="P92" s="194"/>
      <c r="Q92" s="194"/>
      <c r="R92" s="194"/>
      <c r="S92" s="194"/>
      <c r="T92" s="194"/>
      <c r="U92" s="194"/>
      <c r="V92" s="194"/>
      <c r="W92" s="194"/>
      <c r="X92" s="194"/>
      <c r="Y92" s="194"/>
      <c r="Z92" s="194"/>
      <c r="AA92" s="194"/>
      <c r="AB92" s="194"/>
      <c r="AC92" s="194"/>
      <c r="AD92" s="194"/>
      <c r="AE92" s="194"/>
      <c r="AF92" s="194"/>
      <c r="AG92" s="194"/>
      <c r="AH92" s="194"/>
      <c r="AI92" s="194"/>
      <c r="AJ92" s="194"/>
      <c r="AK92" s="194"/>
      <c r="AL92" s="194"/>
      <c r="AM92" s="194"/>
      <c r="AN92" s="194"/>
      <c r="AO92" s="194"/>
      <c r="AP92" s="194"/>
      <c r="AQ92" s="194"/>
      <c r="AR92" s="194"/>
      <c r="AS92" s="194"/>
      <c r="AT92" s="194"/>
      <c r="AU92" s="194"/>
      <c r="AV92" s="194"/>
      <c r="AW92" s="194"/>
      <c r="AX92" s="194"/>
      <c r="AY92" s="194"/>
      <c r="AZ92" s="194"/>
      <c r="BA92" s="194"/>
      <c r="BB92" s="194"/>
      <c r="BC92" s="194"/>
      <c r="BD92" s="194"/>
      <c r="BE92" s="194"/>
      <c r="BF92" s="194"/>
      <c r="BG92" s="194"/>
      <c r="BH92" s="194"/>
      <c r="BI92" s="194"/>
      <c r="BJ92" s="194"/>
      <c r="BK92" s="194"/>
      <c r="BL92" s="194"/>
      <c r="BM92" s="194"/>
      <c r="BN92" s="194"/>
      <c r="BO92" s="194"/>
      <c r="BP92" s="194"/>
      <c r="BQ92" s="194"/>
      <c r="BR92" s="194"/>
    </row>
    <row r="93" spans="1:70" s="83" customFormat="1" x14ac:dyDescent="0.25">
      <c r="B93" s="188">
        <f t="shared" si="12"/>
        <v>15.079999999999998</v>
      </c>
      <c r="C93" s="83" t="e">
        <f>VLOOKUP(B93,'Test Document'!$B$63:$C$1999,2,)</f>
        <v>#N/A</v>
      </c>
      <c r="J93" s="194"/>
      <c r="K93" s="194"/>
      <c r="L93" s="194"/>
      <c r="M93" s="194"/>
      <c r="N93" s="194"/>
      <c r="O93" s="194"/>
      <c r="P93" s="194"/>
      <c r="Q93" s="194"/>
      <c r="R93" s="194"/>
      <c r="S93" s="194"/>
      <c r="T93" s="194"/>
      <c r="U93" s="194"/>
      <c r="V93" s="194"/>
      <c r="W93" s="194"/>
      <c r="X93" s="194"/>
      <c r="Y93" s="194"/>
      <c r="Z93" s="194"/>
      <c r="AA93" s="194"/>
      <c r="AB93" s="194"/>
      <c r="AC93" s="194"/>
      <c r="AD93" s="194"/>
      <c r="AE93" s="194"/>
      <c r="AF93" s="194"/>
      <c r="AG93" s="194"/>
      <c r="AH93" s="194"/>
      <c r="AI93" s="194"/>
      <c r="AJ93" s="194"/>
      <c r="AK93" s="194"/>
      <c r="AL93" s="194"/>
      <c r="AM93" s="194"/>
      <c r="AN93" s="194"/>
      <c r="AO93" s="194"/>
      <c r="AP93" s="194"/>
      <c r="AQ93" s="194"/>
      <c r="AR93" s="194"/>
      <c r="AS93" s="194"/>
      <c r="AT93" s="194"/>
      <c r="AU93" s="194"/>
      <c r="AV93" s="194"/>
      <c r="AW93" s="194"/>
      <c r="AX93" s="194"/>
      <c r="AY93" s="194"/>
      <c r="AZ93" s="194"/>
      <c r="BA93" s="194"/>
      <c r="BB93" s="194"/>
      <c r="BC93" s="194"/>
      <c r="BD93" s="194"/>
      <c r="BE93" s="194"/>
      <c r="BF93" s="194"/>
      <c r="BG93" s="194"/>
      <c r="BH93" s="194"/>
      <c r="BI93" s="194"/>
      <c r="BJ93" s="194"/>
      <c r="BK93" s="194"/>
      <c r="BL93" s="194"/>
      <c r="BM93" s="194"/>
      <c r="BN93" s="194"/>
      <c r="BO93" s="194"/>
      <c r="BP93" s="194"/>
      <c r="BQ93" s="194"/>
      <c r="BR93" s="194"/>
    </row>
    <row r="94" spans="1:70" s="83" customFormat="1" x14ac:dyDescent="0.25">
      <c r="B94" s="188">
        <f t="shared" si="12"/>
        <v>15.089999999999998</v>
      </c>
      <c r="C94" s="83" t="e">
        <f>VLOOKUP(B94,'Test Document'!$B$63:$C$1999,2,)</f>
        <v>#N/A</v>
      </c>
      <c r="J94" s="194"/>
      <c r="K94" s="194"/>
      <c r="L94" s="194"/>
      <c r="M94" s="194"/>
      <c r="N94" s="194"/>
      <c r="O94" s="194"/>
      <c r="P94" s="194"/>
      <c r="Q94" s="194"/>
      <c r="R94" s="194"/>
      <c r="S94" s="194"/>
      <c r="T94" s="194"/>
      <c r="U94" s="194"/>
      <c r="V94" s="194"/>
      <c r="W94" s="194"/>
      <c r="X94" s="194"/>
      <c r="Y94" s="194"/>
      <c r="Z94" s="194"/>
      <c r="AA94" s="194"/>
      <c r="AB94" s="194"/>
      <c r="AC94" s="194"/>
      <c r="AD94" s="194"/>
      <c r="AE94" s="194"/>
      <c r="AF94" s="194"/>
      <c r="AG94" s="194"/>
      <c r="AH94" s="194"/>
      <c r="AI94" s="194"/>
      <c r="AJ94" s="194"/>
      <c r="AK94" s="194"/>
      <c r="AL94" s="194"/>
      <c r="AM94" s="194"/>
      <c r="AN94" s="194"/>
      <c r="AO94" s="194"/>
      <c r="AP94" s="194"/>
      <c r="AQ94" s="194"/>
      <c r="AR94" s="194"/>
      <c r="AS94" s="194"/>
      <c r="AT94" s="194"/>
      <c r="AU94" s="194"/>
      <c r="AV94" s="194"/>
      <c r="AW94" s="194"/>
      <c r="AX94" s="194"/>
      <c r="AY94" s="194"/>
      <c r="AZ94" s="194"/>
      <c r="BA94" s="194"/>
      <c r="BB94" s="194"/>
      <c r="BC94" s="194"/>
      <c r="BD94" s="194"/>
      <c r="BE94" s="194"/>
      <c r="BF94" s="194"/>
      <c r="BG94" s="194"/>
      <c r="BH94" s="194"/>
      <c r="BI94" s="194"/>
      <c r="BJ94" s="194"/>
      <c r="BK94" s="194"/>
      <c r="BL94" s="194"/>
      <c r="BM94" s="194"/>
      <c r="BN94" s="194"/>
      <c r="BO94" s="194"/>
      <c r="BP94" s="194"/>
      <c r="BQ94" s="194"/>
      <c r="BR94" s="194"/>
    </row>
    <row r="95" spans="1:70" s="73" customFormat="1" x14ac:dyDescent="0.25">
      <c r="A95" s="73">
        <f>A85+1</f>
        <v>16</v>
      </c>
      <c r="B95" s="189" t="str">
        <f>VLOOKUP(A95,'Test Document'!$B$63:$C$1999,2,)</f>
        <v>D-Soil Model - Dwarsdoorsnede - Segment</v>
      </c>
      <c r="J95" s="195"/>
      <c r="K95" s="195"/>
      <c r="L95" s="195"/>
      <c r="M95" s="195"/>
      <c r="N95" s="195"/>
      <c r="O95" s="195"/>
      <c r="P95" s="195"/>
      <c r="Q95" s="195"/>
      <c r="R95" s="195"/>
      <c r="S95" s="195"/>
      <c r="T95" s="195"/>
      <c r="U95" s="195"/>
      <c r="V95" s="195"/>
      <c r="W95" s="195"/>
      <c r="X95" s="195"/>
      <c r="Y95" s="195"/>
      <c r="Z95" s="195"/>
      <c r="AA95" s="195"/>
      <c r="AB95" s="195"/>
      <c r="AC95" s="195"/>
      <c r="AD95" s="195"/>
      <c r="AE95" s="195"/>
      <c r="AF95" s="195"/>
      <c r="AG95" s="195"/>
      <c r="AH95" s="195"/>
      <c r="AI95" s="195"/>
      <c r="AJ95" s="195"/>
      <c r="AK95" s="195"/>
      <c r="AL95" s="195"/>
      <c r="AM95" s="195"/>
      <c r="AN95" s="195"/>
      <c r="AO95" s="195"/>
      <c r="AP95" s="195"/>
      <c r="AQ95" s="195"/>
      <c r="AR95" s="195"/>
      <c r="AS95" s="195"/>
      <c r="AT95" s="195"/>
      <c r="AU95" s="195"/>
      <c r="AV95" s="195"/>
      <c r="AW95" s="195"/>
      <c r="AX95" s="195"/>
      <c r="AY95" s="195"/>
      <c r="AZ95" s="195"/>
      <c r="BA95" s="195"/>
      <c r="BB95" s="195"/>
      <c r="BC95" s="195"/>
      <c r="BD95" s="195"/>
      <c r="BE95" s="195"/>
      <c r="BF95" s="195"/>
      <c r="BG95" s="195"/>
      <c r="BH95" s="195"/>
      <c r="BI95" s="195"/>
      <c r="BJ95" s="195"/>
      <c r="BK95" s="195"/>
      <c r="BL95" s="195"/>
      <c r="BM95" s="195"/>
      <c r="BN95" s="195"/>
      <c r="BO95" s="195"/>
      <c r="BP95" s="195"/>
      <c r="BQ95" s="195"/>
      <c r="BR95" s="195"/>
    </row>
    <row r="96" spans="1:70" s="83" customFormat="1" x14ac:dyDescent="0.25">
      <c r="B96" s="188">
        <f>A95+0.01</f>
        <v>16.010000000000002</v>
      </c>
      <c r="C96" s="83" t="str">
        <f>VLOOKUP(B96,'Test Document'!$B$63:$C$1999,2,)</f>
        <v>Wordt het segment getoond in het dwarsprofielscherm?</v>
      </c>
      <c r="J96" s="194"/>
      <c r="K96" s="194"/>
      <c r="L96" s="194"/>
      <c r="M96" s="194"/>
      <c r="N96" s="194"/>
      <c r="O96" s="194"/>
      <c r="P96" s="194"/>
      <c r="Q96" s="194"/>
      <c r="R96" s="194"/>
      <c r="S96" s="194"/>
      <c r="T96" s="194"/>
      <c r="U96" s="194"/>
      <c r="V96" s="194"/>
      <c r="W96" s="194"/>
      <c r="X96" s="194"/>
      <c r="Y96" s="194"/>
      <c r="Z96" s="194"/>
      <c r="AA96" s="194"/>
      <c r="AB96" s="194"/>
      <c r="AC96" s="194"/>
      <c r="AD96" s="194"/>
      <c r="AE96" s="194"/>
      <c r="AF96" s="194"/>
      <c r="AG96" s="194"/>
      <c r="AH96" s="194"/>
      <c r="AI96" s="194"/>
      <c r="AJ96" s="194"/>
      <c r="AK96" s="194"/>
      <c r="AL96" s="194"/>
      <c r="AM96" s="194"/>
      <c r="AN96" s="194"/>
      <c r="AO96" s="194"/>
      <c r="AP96" s="194"/>
      <c r="AQ96" s="194"/>
      <c r="AR96" s="194"/>
      <c r="AS96" s="194"/>
      <c r="AT96" s="194"/>
      <c r="AU96" s="194"/>
      <c r="AV96" s="194"/>
      <c r="AW96" s="194"/>
      <c r="AX96" s="194"/>
      <c r="AY96" s="194"/>
      <c r="AZ96" s="194"/>
      <c r="BA96" s="194"/>
      <c r="BB96" s="194"/>
      <c r="BC96" s="194"/>
      <c r="BD96" s="194"/>
      <c r="BE96" s="194"/>
      <c r="BF96" s="194"/>
      <c r="BG96" s="194"/>
      <c r="BH96" s="194"/>
      <c r="BI96" s="194"/>
      <c r="BJ96" s="194"/>
      <c r="BK96" s="194"/>
      <c r="BL96" s="194"/>
      <c r="BM96" s="194"/>
      <c r="BN96" s="194"/>
      <c r="BO96" s="194"/>
      <c r="BP96" s="194"/>
      <c r="BQ96" s="194"/>
      <c r="BR96" s="194"/>
    </row>
    <row r="97" spans="1:70" s="83" customFormat="1" x14ac:dyDescent="0.25">
      <c r="B97" s="188">
        <f>B96+0.01</f>
        <v>16.020000000000003</v>
      </c>
      <c r="C97" s="83" t="str">
        <f>VLOOKUP(B97,'Test Document'!$B$63:$C$1999,2,)</f>
        <v>Worden alle profielen van het segment in de filmstrip aan de onderkant van het dwarsprofielscherm op vergelijkbare hoogte?</v>
      </c>
      <c r="J97" s="194"/>
      <c r="K97" s="194"/>
      <c r="L97" s="194"/>
      <c r="M97" s="194"/>
      <c r="N97" s="194"/>
      <c r="O97" s="194"/>
      <c r="P97" s="194"/>
      <c r="Q97" s="194"/>
      <c r="R97" s="194"/>
      <c r="S97" s="194"/>
      <c r="T97" s="194"/>
      <c r="U97" s="194"/>
      <c r="V97" s="194"/>
      <c r="W97" s="194"/>
      <c r="X97" s="194"/>
      <c r="Y97" s="194"/>
      <c r="Z97" s="194"/>
      <c r="AA97" s="194"/>
      <c r="AB97" s="194"/>
      <c r="AC97" s="194"/>
      <c r="AD97" s="194"/>
      <c r="AE97" s="194"/>
      <c r="AF97" s="194"/>
      <c r="AG97" s="194"/>
      <c r="AH97" s="194"/>
      <c r="AI97" s="194"/>
      <c r="AJ97" s="194"/>
      <c r="AK97" s="194"/>
      <c r="AL97" s="194"/>
      <c r="AM97" s="194"/>
      <c r="AN97" s="194"/>
      <c r="AO97" s="194"/>
      <c r="AP97" s="194"/>
      <c r="AQ97" s="194"/>
      <c r="AR97" s="194"/>
      <c r="AS97" s="194"/>
      <c r="AT97" s="194"/>
      <c r="AU97" s="194"/>
      <c r="AV97" s="194"/>
      <c r="AW97" s="194"/>
      <c r="AX97" s="194"/>
      <c r="AY97" s="194"/>
      <c r="AZ97" s="194"/>
      <c r="BA97" s="194"/>
      <c r="BB97" s="194"/>
      <c r="BC97" s="194"/>
      <c r="BD97" s="194"/>
      <c r="BE97" s="194"/>
      <c r="BF97" s="194"/>
      <c r="BG97" s="194"/>
      <c r="BH97" s="194"/>
      <c r="BI97" s="194"/>
      <c r="BJ97" s="194"/>
      <c r="BK97" s="194"/>
      <c r="BL97" s="194"/>
      <c r="BM97" s="194"/>
      <c r="BN97" s="194"/>
      <c r="BO97" s="194"/>
      <c r="BP97" s="194"/>
      <c r="BQ97" s="194"/>
      <c r="BR97" s="194"/>
    </row>
    <row r="98" spans="1:70" s="83" customFormat="1" x14ac:dyDescent="0.25">
      <c r="B98" s="188">
        <f t="shared" ref="B98:B100" si="13">B97+0.01</f>
        <v>16.030000000000005</v>
      </c>
      <c r="C98" s="83" t="str">
        <f>VLOOKUP(B98,'Test Document'!$B$63:$C$1999,2,)</f>
        <v>Werken de volgende knoppen?</v>
      </c>
      <c r="J98" s="194"/>
      <c r="K98" s="194"/>
      <c r="L98" s="194"/>
      <c r="M98" s="194"/>
      <c r="N98" s="194"/>
      <c r="O98" s="194"/>
      <c r="P98" s="194"/>
      <c r="Q98" s="194"/>
      <c r="R98" s="194"/>
      <c r="S98" s="194"/>
      <c r="T98" s="194"/>
      <c r="U98" s="194"/>
      <c r="V98" s="194"/>
      <c r="W98" s="194"/>
      <c r="X98" s="194"/>
      <c r="Y98" s="194"/>
      <c r="Z98" s="194"/>
      <c r="AA98" s="194"/>
      <c r="AB98" s="194"/>
      <c r="AC98" s="194"/>
      <c r="AD98" s="194"/>
      <c r="AE98" s="194"/>
      <c r="AF98" s="194"/>
      <c r="AG98" s="194"/>
      <c r="AH98" s="194"/>
      <c r="AI98" s="194"/>
      <c r="AJ98" s="194"/>
      <c r="AK98" s="194"/>
      <c r="AL98" s="194"/>
      <c r="AM98" s="194"/>
      <c r="AN98" s="194"/>
      <c r="AO98" s="194"/>
      <c r="AP98" s="194"/>
      <c r="AQ98" s="194"/>
      <c r="AR98" s="194"/>
      <c r="AS98" s="194"/>
      <c r="AT98" s="194"/>
      <c r="AU98" s="194"/>
      <c r="AV98" s="194"/>
      <c r="AW98" s="194"/>
      <c r="AX98" s="194"/>
      <c r="AY98" s="194"/>
      <c r="AZ98" s="194"/>
      <c r="BA98" s="194"/>
      <c r="BB98" s="194"/>
      <c r="BC98" s="194"/>
      <c r="BD98" s="194"/>
      <c r="BE98" s="194"/>
      <c r="BF98" s="194"/>
      <c r="BG98" s="194"/>
      <c r="BH98" s="194"/>
      <c r="BI98" s="194"/>
      <c r="BJ98" s="194"/>
      <c r="BK98" s="194"/>
      <c r="BL98" s="194"/>
      <c r="BM98" s="194"/>
      <c r="BN98" s="194"/>
      <c r="BO98" s="194"/>
      <c r="BP98" s="194"/>
      <c r="BQ98" s="194"/>
      <c r="BR98" s="194"/>
    </row>
    <row r="99" spans="1:70" s="83" customFormat="1" x14ac:dyDescent="0.25">
      <c r="B99" s="188">
        <f t="shared" si="13"/>
        <v>16.040000000000006</v>
      </c>
      <c r="C99" s="83" t="str">
        <f>VLOOKUP(B99,'Test Document'!$B$63:$C$1999,2,)</f>
        <v>Werken de (rechter)muis(knop) opties:</v>
      </c>
      <c r="J99" s="194"/>
      <c r="K99" s="194"/>
      <c r="L99" s="194"/>
      <c r="M99" s="194"/>
      <c r="N99" s="194"/>
      <c r="O99" s="194"/>
      <c r="P99" s="194"/>
      <c r="Q99" s="194"/>
      <c r="R99" s="194"/>
      <c r="S99" s="194"/>
      <c r="T99" s="194"/>
      <c r="U99" s="194"/>
      <c r="V99" s="194"/>
      <c r="W99" s="194"/>
      <c r="X99" s="194"/>
      <c r="Y99" s="194"/>
      <c r="Z99" s="194"/>
      <c r="AA99" s="194"/>
      <c r="AB99" s="194"/>
      <c r="AC99" s="194"/>
      <c r="AD99" s="194"/>
      <c r="AE99" s="194"/>
      <c r="AF99" s="194"/>
      <c r="AG99" s="194"/>
      <c r="AH99" s="194"/>
      <c r="AI99" s="194"/>
      <c r="AJ99" s="194"/>
      <c r="AK99" s="194"/>
      <c r="AL99" s="194"/>
      <c r="AM99" s="194"/>
      <c r="AN99" s="194"/>
      <c r="AO99" s="194"/>
      <c r="AP99" s="194"/>
      <c r="AQ99" s="194"/>
      <c r="AR99" s="194"/>
      <c r="AS99" s="194"/>
      <c r="AT99" s="194"/>
      <c r="AU99" s="194"/>
      <c r="AV99" s="194"/>
      <c r="AW99" s="194"/>
      <c r="AX99" s="194"/>
      <c r="AY99" s="194"/>
      <c r="AZ99" s="194"/>
      <c r="BA99" s="194"/>
      <c r="BB99" s="194"/>
      <c r="BC99" s="194"/>
      <c r="BD99" s="194"/>
      <c r="BE99" s="194"/>
      <c r="BF99" s="194"/>
      <c r="BG99" s="194"/>
      <c r="BH99" s="194"/>
      <c r="BI99" s="194"/>
      <c r="BJ99" s="194"/>
      <c r="BK99" s="194"/>
      <c r="BL99" s="194"/>
      <c r="BM99" s="194"/>
      <c r="BN99" s="194"/>
      <c r="BO99" s="194"/>
      <c r="BP99" s="194"/>
      <c r="BQ99" s="194"/>
      <c r="BR99" s="194"/>
    </row>
    <row r="100" spans="1:70" s="83" customFormat="1" x14ac:dyDescent="0.25">
      <c r="B100" s="188">
        <f t="shared" si="13"/>
        <v>16.050000000000008</v>
      </c>
      <c r="C100" s="83" t="str">
        <f>VLOOKUP(B100,'Test Document'!$B$63:$C$1999,2,)</f>
        <v xml:space="preserve">Kun je een 1 D profielen selecteren in de filmstrip? </v>
      </c>
      <c r="J100" s="194"/>
      <c r="K100" s="194"/>
      <c r="L100" s="194"/>
      <c r="M100" s="194"/>
      <c r="N100" s="194"/>
      <c r="O100" s="194"/>
      <c r="P100" s="194"/>
      <c r="Q100" s="194"/>
      <c r="R100" s="194"/>
      <c r="S100" s="194"/>
      <c r="T100" s="194"/>
      <c r="U100" s="194"/>
      <c r="V100" s="194"/>
      <c r="W100" s="194"/>
      <c r="X100" s="194"/>
      <c r="Y100" s="194"/>
      <c r="Z100" s="194"/>
      <c r="AA100" s="194"/>
      <c r="AB100" s="194"/>
      <c r="AC100" s="194"/>
      <c r="AD100" s="194"/>
      <c r="AE100" s="194"/>
      <c r="AF100" s="194"/>
      <c r="AG100" s="194"/>
      <c r="AH100" s="194"/>
      <c r="AI100" s="194"/>
      <c r="AJ100" s="194"/>
      <c r="AK100" s="194"/>
      <c r="AL100" s="194"/>
      <c r="AM100" s="194"/>
      <c r="AN100" s="194"/>
      <c r="AO100" s="194"/>
      <c r="AP100" s="194"/>
      <c r="AQ100" s="194"/>
      <c r="AR100" s="194"/>
      <c r="AS100" s="194"/>
      <c r="AT100" s="194"/>
      <c r="AU100" s="194"/>
      <c r="AV100" s="194"/>
      <c r="AW100" s="194"/>
      <c r="AX100" s="194"/>
      <c r="AY100" s="194"/>
      <c r="AZ100" s="194"/>
      <c r="BA100" s="194"/>
      <c r="BB100" s="194"/>
      <c r="BC100" s="194"/>
      <c r="BD100" s="194"/>
      <c r="BE100" s="194"/>
      <c r="BF100" s="194"/>
      <c r="BG100" s="194"/>
      <c r="BH100" s="194"/>
      <c r="BI100" s="194"/>
      <c r="BJ100" s="194"/>
      <c r="BK100" s="194"/>
      <c r="BL100" s="194"/>
      <c r="BM100" s="194"/>
      <c r="BN100" s="194"/>
      <c r="BO100" s="194"/>
      <c r="BP100" s="194"/>
      <c r="BQ100" s="194"/>
      <c r="BR100" s="194"/>
    </row>
    <row r="101" spans="1:70" s="73" customFormat="1" x14ac:dyDescent="0.25">
      <c r="A101" s="73">
        <f>A95+1</f>
        <v>17</v>
      </c>
      <c r="B101" s="189" t="str">
        <f>VLOOKUP(A101,'Test Document'!$B$63:$C$1999,2,)</f>
        <v>D-Soil Model - Lengteprofiel - Segment. Eerst sondering(en) en/of boring(en) koppelen met: Koppel aan dichtsbijzijnde…</v>
      </c>
      <c r="J101" s="195"/>
      <c r="K101" s="195"/>
      <c r="L101" s="195"/>
      <c r="M101" s="195"/>
      <c r="N101" s="195"/>
      <c r="O101" s="195"/>
      <c r="P101" s="195"/>
      <c r="Q101" s="195"/>
      <c r="R101" s="195"/>
      <c r="S101" s="195"/>
      <c r="T101" s="195"/>
      <c r="U101" s="195"/>
      <c r="V101" s="195"/>
      <c r="W101" s="195"/>
      <c r="X101" s="195"/>
      <c r="Y101" s="195"/>
      <c r="Z101" s="195"/>
      <c r="AA101" s="195"/>
      <c r="AB101" s="195"/>
      <c r="AC101" s="195"/>
      <c r="AD101" s="195"/>
      <c r="AE101" s="195"/>
      <c r="AF101" s="195"/>
      <c r="AG101" s="195"/>
      <c r="AH101" s="195"/>
      <c r="AI101" s="195"/>
      <c r="AJ101" s="195"/>
      <c r="AK101" s="195"/>
      <c r="AL101" s="195"/>
      <c r="AM101" s="195"/>
      <c r="AN101" s="195"/>
      <c r="AO101" s="195"/>
      <c r="AP101" s="195"/>
      <c r="AQ101" s="195"/>
      <c r="AR101" s="195"/>
      <c r="AS101" s="195"/>
      <c r="AT101" s="195"/>
      <c r="AU101" s="195"/>
      <c r="AV101" s="195"/>
      <c r="AW101" s="195"/>
      <c r="AX101" s="195"/>
      <c r="AY101" s="195"/>
      <c r="AZ101" s="195"/>
      <c r="BA101" s="195"/>
      <c r="BB101" s="195"/>
      <c r="BC101" s="195"/>
      <c r="BD101" s="195"/>
      <c r="BE101" s="195"/>
      <c r="BF101" s="195"/>
      <c r="BG101" s="195"/>
      <c r="BH101" s="195"/>
      <c r="BI101" s="195"/>
      <c r="BJ101" s="195"/>
      <c r="BK101" s="195"/>
      <c r="BL101" s="195"/>
      <c r="BM101" s="195"/>
      <c r="BN101" s="195"/>
      <c r="BO101" s="195"/>
      <c r="BP101" s="195"/>
      <c r="BQ101" s="195"/>
      <c r="BR101" s="195"/>
    </row>
    <row r="102" spans="1:70" s="83" customFormat="1" x14ac:dyDescent="0.25">
      <c r="B102" s="188">
        <f>A101+0.01</f>
        <v>17.010000000000002</v>
      </c>
      <c r="C102" s="83" t="str">
        <f>VLOOKUP(B102,'Test Document'!$B$63:$C$1999,2,)</f>
        <v>Zijn de gekoppelde sonderingen zichtbaar?</v>
      </c>
      <c r="J102" s="194"/>
      <c r="K102" s="194"/>
      <c r="L102" s="194"/>
      <c r="M102" s="194"/>
      <c r="N102" s="194"/>
      <c r="O102" s="194"/>
      <c r="P102" s="194"/>
      <c r="Q102" s="194"/>
      <c r="R102" s="194"/>
      <c r="S102" s="194"/>
      <c r="T102" s="194"/>
      <c r="U102" s="194"/>
      <c r="V102" s="194"/>
      <c r="W102" s="194"/>
      <c r="X102" s="194"/>
      <c r="Y102" s="194"/>
      <c r="Z102" s="194"/>
      <c r="AA102" s="194"/>
      <c r="AB102" s="194"/>
      <c r="AC102" s="194"/>
      <c r="AD102" s="194"/>
      <c r="AE102" s="194"/>
      <c r="AF102" s="194"/>
      <c r="AG102" s="194"/>
      <c r="AH102" s="194"/>
      <c r="AI102" s="194"/>
      <c r="AJ102" s="194"/>
      <c r="AK102" s="194"/>
      <c r="AL102" s="194"/>
      <c r="AM102" s="194"/>
      <c r="AN102" s="194"/>
      <c r="AO102" s="194"/>
      <c r="AP102" s="194"/>
      <c r="AQ102" s="194"/>
      <c r="AR102" s="194"/>
      <c r="AS102" s="194"/>
      <c r="AT102" s="194"/>
      <c r="AU102" s="194"/>
      <c r="AV102" s="194"/>
      <c r="AW102" s="194"/>
      <c r="AX102" s="194"/>
      <c r="AY102" s="194"/>
      <c r="AZ102" s="194"/>
      <c r="BA102" s="194"/>
      <c r="BB102" s="194"/>
      <c r="BC102" s="194"/>
      <c r="BD102" s="194"/>
      <c r="BE102" s="194"/>
      <c r="BF102" s="194"/>
      <c r="BG102" s="194"/>
      <c r="BH102" s="194"/>
      <c r="BI102" s="194"/>
      <c r="BJ102" s="194"/>
      <c r="BK102" s="194"/>
      <c r="BL102" s="194"/>
      <c r="BM102" s="194"/>
      <c r="BN102" s="194"/>
      <c r="BO102" s="194"/>
      <c r="BP102" s="194"/>
      <c r="BQ102" s="194"/>
      <c r="BR102" s="194"/>
    </row>
    <row r="103" spans="1:70" s="83" customFormat="1" x14ac:dyDescent="0.25">
      <c r="B103" s="188">
        <f>B102+0.01</f>
        <v>17.020000000000003</v>
      </c>
      <c r="C103" s="83" t="str">
        <f>VLOOKUP(B103,'Test Document'!$B$63:$C$1999,2,)</f>
        <v>Zijn de gekoppelde boringen zichtbaar?</v>
      </c>
      <c r="J103" s="194"/>
      <c r="K103" s="194"/>
      <c r="L103" s="194"/>
      <c r="M103" s="194"/>
      <c r="N103" s="194"/>
      <c r="O103" s="194"/>
      <c r="P103" s="194"/>
      <c r="Q103" s="194"/>
      <c r="R103" s="194"/>
      <c r="S103" s="194"/>
      <c r="T103" s="194"/>
      <c r="U103" s="194"/>
      <c r="V103" s="194"/>
      <c r="W103" s="194"/>
      <c r="X103" s="194"/>
      <c r="Y103" s="194"/>
      <c r="Z103" s="194"/>
      <c r="AA103" s="194"/>
      <c r="AB103" s="194"/>
      <c r="AC103" s="194"/>
      <c r="AD103" s="194"/>
      <c r="AE103" s="194"/>
      <c r="AF103" s="194"/>
      <c r="AG103" s="194"/>
      <c r="AH103" s="194"/>
      <c r="AI103" s="194"/>
      <c r="AJ103" s="194"/>
      <c r="AK103" s="194"/>
      <c r="AL103" s="194"/>
      <c r="AM103" s="194"/>
      <c r="AN103" s="194"/>
      <c r="AO103" s="194"/>
      <c r="AP103" s="194"/>
      <c r="AQ103" s="194"/>
      <c r="AR103" s="194"/>
      <c r="AS103" s="194"/>
      <c r="AT103" s="194"/>
      <c r="AU103" s="194"/>
      <c r="AV103" s="194"/>
      <c r="AW103" s="194"/>
      <c r="AX103" s="194"/>
      <c r="AY103" s="194"/>
      <c r="AZ103" s="194"/>
      <c r="BA103" s="194"/>
      <c r="BB103" s="194"/>
      <c r="BC103" s="194"/>
      <c r="BD103" s="194"/>
      <c r="BE103" s="194"/>
      <c r="BF103" s="194"/>
      <c r="BG103" s="194"/>
      <c r="BH103" s="194"/>
      <c r="BI103" s="194"/>
      <c r="BJ103" s="194"/>
      <c r="BK103" s="194"/>
      <c r="BL103" s="194"/>
      <c r="BM103" s="194"/>
      <c r="BN103" s="194"/>
      <c r="BO103" s="194"/>
      <c r="BP103" s="194"/>
      <c r="BQ103" s="194"/>
      <c r="BR103" s="194"/>
    </row>
    <row r="104" spans="1:70" s="83" customFormat="1" x14ac:dyDescent="0.25">
      <c r="B104" s="188">
        <f>B103+0.01</f>
        <v>17.030000000000005</v>
      </c>
      <c r="C104" s="83" t="str">
        <f>VLOOKUP(B104,'Test Document'!$B$63:$C$1999,2,)</f>
        <v>Worden de boringen en sonderingen op de juiste hoogte (m NAP) weergegeven?</v>
      </c>
      <c r="J104" s="194"/>
      <c r="K104" s="194"/>
      <c r="L104" s="194"/>
      <c r="M104" s="194"/>
      <c r="N104" s="194"/>
      <c r="O104" s="194"/>
      <c r="P104" s="194"/>
      <c r="Q104" s="194"/>
      <c r="R104" s="194"/>
      <c r="S104" s="194"/>
      <c r="T104" s="194"/>
      <c r="U104" s="194"/>
      <c r="V104" s="194"/>
      <c r="W104" s="194"/>
      <c r="X104" s="194"/>
      <c r="Y104" s="194"/>
      <c r="Z104" s="194"/>
      <c r="AA104" s="194"/>
      <c r="AB104" s="194"/>
      <c r="AC104" s="194"/>
      <c r="AD104" s="194"/>
      <c r="AE104" s="194"/>
      <c r="AF104" s="194"/>
      <c r="AG104" s="194"/>
      <c r="AH104" s="194"/>
      <c r="AI104" s="194"/>
      <c r="AJ104" s="194"/>
      <c r="AK104" s="194"/>
      <c r="AL104" s="194"/>
      <c r="AM104" s="194"/>
      <c r="AN104" s="194"/>
      <c r="AO104" s="194"/>
      <c r="AP104" s="194"/>
      <c r="AQ104" s="194"/>
      <c r="AR104" s="194"/>
      <c r="AS104" s="194"/>
      <c r="AT104" s="194"/>
      <c r="AU104" s="194"/>
      <c r="AV104" s="194"/>
      <c r="AW104" s="194"/>
      <c r="AX104" s="194"/>
      <c r="AY104" s="194"/>
      <c r="AZ104" s="194"/>
      <c r="BA104" s="194"/>
      <c r="BB104" s="194"/>
      <c r="BC104" s="194"/>
      <c r="BD104" s="194"/>
      <c r="BE104" s="194"/>
      <c r="BF104" s="194"/>
      <c r="BG104" s="194"/>
      <c r="BH104" s="194"/>
      <c r="BI104" s="194"/>
      <c r="BJ104" s="194"/>
      <c r="BK104" s="194"/>
      <c r="BL104" s="194"/>
      <c r="BM104" s="194"/>
      <c r="BN104" s="194"/>
      <c r="BO104" s="194"/>
      <c r="BP104" s="194"/>
      <c r="BQ104" s="194"/>
      <c r="BR104" s="194"/>
    </row>
    <row r="105" spans="1:70" s="83" customFormat="1" x14ac:dyDescent="0.25">
      <c r="B105" s="188">
        <f t="shared" ref="B105:B107" si="14">B104+0.01</f>
        <v>17.040000000000006</v>
      </c>
      <c r="C105" s="83" t="str">
        <f>VLOOKUP(B105,'Test Document'!$B$63:$C$1999,2,)</f>
        <v>Werken de volgende knoppen?</v>
      </c>
      <c r="J105" s="194"/>
      <c r="K105" s="194"/>
      <c r="L105" s="194"/>
      <c r="M105" s="194"/>
      <c r="N105" s="194"/>
      <c r="O105" s="194"/>
      <c r="P105" s="194"/>
      <c r="Q105" s="194"/>
      <c r="R105" s="194"/>
      <c r="S105" s="194"/>
      <c r="T105" s="194"/>
      <c r="U105" s="194"/>
      <c r="V105" s="194"/>
      <c r="W105" s="194"/>
      <c r="X105" s="194"/>
      <c r="Y105" s="194"/>
      <c r="Z105" s="194"/>
      <c r="AA105" s="194"/>
      <c r="AB105" s="194"/>
      <c r="AC105" s="194"/>
      <c r="AD105" s="194"/>
      <c r="AE105" s="194"/>
      <c r="AF105" s="194"/>
      <c r="AG105" s="194"/>
      <c r="AH105" s="194"/>
      <c r="AI105" s="194"/>
      <c r="AJ105" s="194"/>
      <c r="AK105" s="194"/>
      <c r="AL105" s="194"/>
      <c r="AM105" s="194"/>
      <c r="AN105" s="194"/>
      <c r="AO105" s="194"/>
      <c r="AP105" s="194"/>
      <c r="AQ105" s="194"/>
      <c r="AR105" s="194"/>
      <c r="AS105" s="194"/>
      <c r="AT105" s="194"/>
      <c r="AU105" s="194"/>
      <c r="AV105" s="194"/>
      <c r="AW105" s="194"/>
      <c r="AX105" s="194"/>
      <c r="AY105" s="194"/>
      <c r="AZ105" s="194"/>
      <c r="BA105" s="194"/>
      <c r="BB105" s="194"/>
      <c r="BC105" s="194"/>
      <c r="BD105" s="194"/>
      <c r="BE105" s="194"/>
      <c r="BF105" s="194"/>
      <c r="BG105" s="194"/>
      <c r="BH105" s="194"/>
      <c r="BI105" s="194"/>
      <c r="BJ105" s="194"/>
      <c r="BK105" s="194"/>
      <c r="BL105" s="194"/>
      <c r="BM105" s="194"/>
      <c r="BN105" s="194"/>
      <c r="BO105" s="194"/>
      <c r="BP105" s="194"/>
      <c r="BQ105" s="194"/>
      <c r="BR105" s="194"/>
    </row>
    <row r="106" spans="1:70" s="83" customFormat="1" x14ac:dyDescent="0.25">
      <c r="B106" s="188">
        <f t="shared" si="14"/>
        <v>17.050000000000008</v>
      </c>
      <c r="C106" s="83" t="str">
        <f>VLOOKUP(B106,'Test Document'!$B$63:$C$1999,2,)</f>
        <v>Kun je een Sondering of boring selecteren?</v>
      </c>
      <c r="J106" s="194"/>
      <c r="K106" s="194"/>
      <c r="L106" s="194"/>
      <c r="M106" s="194"/>
      <c r="N106" s="194"/>
      <c r="O106" s="194"/>
      <c r="P106" s="194"/>
      <c r="Q106" s="194"/>
      <c r="R106" s="194"/>
      <c r="S106" s="194"/>
      <c r="T106" s="194"/>
      <c r="U106" s="194"/>
      <c r="V106" s="194"/>
      <c r="W106" s="194"/>
      <c r="X106" s="194"/>
      <c r="Y106" s="194"/>
      <c r="Z106" s="194"/>
      <c r="AA106" s="194"/>
      <c r="AB106" s="194"/>
      <c r="AC106" s="194"/>
      <c r="AD106" s="194"/>
      <c r="AE106" s="194"/>
      <c r="AF106" s="194"/>
      <c r="AG106" s="194"/>
      <c r="AH106" s="194"/>
      <c r="AI106" s="194"/>
      <c r="AJ106" s="194"/>
      <c r="AK106" s="194"/>
      <c r="AL106" s="194"/>
      <c r="AM106" s="194"/>
      <c r="AN106" s="194"/>
      <c r="AO106" s="194"/>
      <c r="AP106" s="194"/>
      <c r="AQ106" s="194"/>
      <c r="AR106" s="194"/>
      <c r="AS106" s="194"/>
      <c r="AT106" s="194"/>
      <c r="AU106" s="194"/>
      <c r="AV106" s="194"/>
      <c r="AW106" s="194"/>
      <c r="AX106" s="194"/>
      <c r="AY106" s="194"/>
      <c r="AZ106" s="194"/>
      <c r="BA106" s="194"/>
      <c r="BB106" s="194"/>
      <c r="BC106" s="194"/>
      <c r="BD106" s="194"/>
      <c r="BE106" s="194"/>
      <c r="BF106" s="194"/>
      <c r="BG106" s="194"/>
      <c r="BH106" s="194"/>
      <c r="BI106" s="194"/>
      <c r="BJ106" s="194"/>
      <c r="BK106" s="194"/>
      <c r="BL106" s="194"/>
      <c r="BM106" s="194"/>
      <c r="BN106" s="194"/>
      <c r="BO106" s="194"/>
      <c r="BP106" s="194"/>
      <c r="BQ106" s="194"/>
      <c r="BR106" s="194"/>
    </row>
    <row r="107" spans="1:70" s="83" customFormat="1" x14ac:dyDescent="0.25">
      <c r="B107" s="188">
        <f t="shared" si="14"/>
        <v>17.060000000000009</v>
      </c>
      <c r="C107" s="83" t="e">
        <f>VLOOKUP(B107,'Test Document'!$B$63:$C$1999,2,)</f>
        <v>#N/A</v>
      </c>
      <c r="J107" s="194"/>
      <c r="K107" s="194"/>
      <c r="L107" s="194"/>
      <c r="M107" s="194"/>
      <c r="N107" s="194"/>
      <c r="O107" s="194"/>
      <c r="P107" s="194"/>
      <c r="Q107" s="194"/>
      <c r="R107" s="194"/>
      <c r="S107" s="194"/>
      <c r="T107" s="194"/>
      <c r="U107" s="194"/>
      <c r="V107" s="194"/>
      <c r="W107" s="194"/>
      <c r="X107" s="194"/>
      <c r="Y107" s="194"/>
      <c r="Z107" s="194"/>
      <c r="AA107" s="194"/>
      <c r="AB107" s="194"/>
      <c r="AC107" s="194"/>
      <c r="AD107" s="194"/>
      <c r="AE107" s="194"/>
      <c r="AF107" s="194"/>
      <c r="AG107" s="194"/>
      <c r="AH107" s="194"/>
      <c r="AI107" s="194"/>
      <c r="AJ107" s="194"/>
      <c r="AK107" s="194"/>
      <c r="AL107" s="194"/>
      <c r="AM107" s="194"/>
      <c r="AN107" s="194"/>
      <c r="AO107" s="194"/>
      <c r="AP107" s="194"/>
      <c r="AQ107" s="194"/>
      <c r="AR107" s="194"/>
      <c r="AS107" s="194"/>
      <c r="AT107" s="194"/>
      <c r="AU107" s="194"/>
      <c r="AV107" s="194"/>
      <c r="AW107" s="194"/>
      <c r="AX107" s="194"/>
      <c r="AY107" s="194"/>
      <c r="AZ107" s="194"/>
      <c r="BA107" s="194"/>
      <c r="BB107" s="194"/>
      <c r="BC107" s="194"/>
      <c r="BD107" s="194"/>
      <c r="BE107" s="194"/>
      <c r="BF107" s="194"/>
      <c r="BG107" s="194"/>
      <c r="BH107" s="194"/>
      <c r="BI107" s="194"/>
      <c r="BJ107" s="194"/>
      <c r="BK107" s="194"/>
      <c r="BL107" s="194"/>
      <c r="BM107" s="194"/>
      <c r="BN107" s="194"/>
      <c r="BO107" s="194"/>
      <c r="BP107" s="194"/>
      <c r="BQ107" s="194"/>
      <c r="BR107" s="194"/>
    </row>
    <row r="108" spans="1:70" s="73" customFormat="1" x14ac:dyDescent="0.25">
      <c r="A108" s="73">
        <f>A101+1</f>
        <v>18</v>
      </c>
      <c r="B108" s="189" t="str">
        <f>VLOOKUP(A108,'Test Document'!$B$63:$C$1999,2,)</f>
        <v>D-Soil Model - Tabellen venster</v>
      </c>
      <c r="J108" s="195"/>
      <c r="K108" s="195"/>
      <c r="L108" s="195"/>
      <c r="M108" s="195"/>
      <c r="N108" s="195"/>
      <c r="O108" s="195"/>
      <c r="P108" s="195"/>
      <c r="Q108" s="195"/>
      <c r="R108" s="195"/>
      <c r="S108" s="195"/>
      <c r="T108" s="195"/>
      <c r="U108" s="195"/>
      <c r="V108" s="195"/>
      <c r="W108" s="195"/>
      <c r="X108" s="195"/>
      <c r="Y108" s="195"/>
      <c r="Z108" s="195"/>
      <c r="AA108" s="195"/>
      <c r="AB108" s="195"/>
      <c r="AC108" s="195"/>
      <c r="AD108" s="195"/>
      <c r="AE108" s="195"/>
      <c r="AF108" s="195"/>
      <c r="AG108" s="195"/>
      <c r="AH108" s="195"/>
      <c r="AI108" s="195"/>
      <c r="AJ108" s="195"/>
      <c r="AK108" s="195"/>
      <c r="AL108" s="195"/>
      <c r="AM108" s="195"/>
      <c r="AN108" s="195"/>
      <c r="AO108" s="195"/>
      <c r="AP108" s="195"/>
      <c r="AQ108" s="195"/>
      <c r="AR108" s="195"/>
      <c r="AS108" s="195"/>
      <c r="AT108" s="195"/>
      <c r="AU108" s="195"/>
      <c r="AV108" s="195"/>
      <c r="AW108" s="195"/>
      <c r="AX108" s="195"/>
      <c r="AY108" s="195"/>
      <c r="AZ108" s="195"/>
      <c r="BA108" s="195"/>
      <c r="BB108" s="195"/>
      <c r="BC108" s="195"/>
      <c r="BD108" s="195"/>
      <c r="BE108" s="195"/>
      <c r="BF108" s="195"/>
      <c r="BG108" s="195"/>
      <c r="BH108" s="195"/>
      <c r="BI108" s="195"/>
      <c r="BJ108" s="195"/>
      <c r="BK108" s="195"/>
      <c r="BL108" s="195"/>
      <c r="BM108" s="195"/>
      <c r="BN108" s="195"/>
      <c r="BO108" s="195"/>
      <c r="BP108" s="195"/>
      <c r="BQ108" s="195"/>
      <c r="BR108" s="195"/>
    </row>
    <row r="109" spans="1:70" s="83" customFormat="1" x14ac:dyDescent="0.25">
      <c r="B109" s="188">
        <f>A108+0.01</f>
        <v>18.010000000000002</v>
      </c>
      <c r="C109" s="83" t="str">
        <f>VLOOKUP(B109,'Test Document'!$B$63:$C$1999,2,)</f>
        <v>Bevat het Tabellen venster de volgende vensteren:</v>
      </c>
      <c r="J109" s="194"/>
      <c r="K109" s="194"/>
      <c r="L109" s="194"/>
      <c r="M109" s="194"/>
      <c r="N109" s="194"/>
      <c r="O109" s="194"/>
      <c r="P109" s="194"/>
      <c r="Q109" s="194"/>
      <c r="R109" s="194"/>
      <c r="S109" s="194"/>
      <c r="T109" s="194"/>
      <c r="U109" s="194"/>
      <c r="V109" s="194"/>
      <c r="W109" s="194"/>
      <c r="X109" s="194"/>
      <c r="Y109" s="194"/>
      <c r="Z109" s="194"/>
      <c r="AA109" s="194"/>
      <c r="AB109" s="194"/>
      <c r="AC109" s="194"/>
      <c r="AD109" s="194"/>
      <c r="AE109" s="194"/>
      <c r="AF109" s="194"/>
      <c r="AG109" s="194"/>
      <c r="AH109" s="194"/>
      <c r="AI109" s="194"/>
      <c r="AJ109" s="194"/>
      <c r="AK109" s="194"/>
      <c r="AL109" s="194"/>
      <c r="AM109" s="194"/>
      <c r="AN109" s="194"/>
      <c r="AO109" s="194"/>
      <c r="AP109" s="194"/>
      <c r="AQ109" s="194"/>
      <c r="AR109" s="194"/>
      <c r="AS109" s="194"/>
      <c r="AT109" s="194"/>
      <c r="AU109" s="194"/>
      <c r="AV109" s="194"/>
      <c r="AW109" s="194"/>
      <c r="AX109" s="194"/>
      <c r="AY109" s="194"/>
      <c r="AZ109" s="194"/>
      <c r="BA109" s="194"/>
      <c r="BB109" s="194"/>
      <c r="BC109" s="194"/>
      <c r="BD109" s="194"/>
      <c r="BE109" s="194"/>
      <c r="BF109" s="194"/>
      <c r="BG109" s="194"/>
      <c r="BH109" s="194"/>
      <c r="BI109" s="194"/>
      <c r="BJ109" s="194"/>
      <c r="BK109" s="194"/>
      <c r="BL109" s="194"/>
      <c r="BM109" s="194"/>
      <c r="BN109" s="194"/>
      <c r="BO109" s="194"/>
      <c r="BP109" s="194"/>
      <c r="BQ109" s="194"/>
      <c r="BR109" s="194"/>
    </row>
    <row r="110" spans="1:70" s="83" customFormat="1" x14ac:dyDescent="0.25">
      <c r="B110" s="188">
        <f>B109+0.01</f>
        <v>18.020000000000003</v>
      </c>
      <c r="C110" s="83" t="e">
        <f>VLOOKUP(B110,'Test Document'!$B$63:$C$1999,2,)</f>
        <v>#N/A</v>
      </c>
      <c r="J110" s="194"/>
      <c r="K110" s="194"/>
      <c r="L110" s="194"/>
      <c r="M110" s="194"/>
      <c r="N110" s="194"/>
      <c r="O110" s="194"/>
      <c r="P110" s="194"/>
      <c r="Q110" s="194"/>
      <c r="R110" s="194"/>
      <c r="S110" s="194"/>
      <c r="T110" s="194"/>
      <c r="U110" s="194"/>
      <c r="V110" s="194"/>
      <c r="W110" s="194"/>
      <c r="X110" s="194"/>
      <c r="Y110" s="194"/>
      <c r="Z110" s="194"/>
      <c r="AA110" s="194"/>
      <c r="AB110" s="194"/>
      <c r="AC110" s="194"/>
      <c r="AD110" s="194"/>
      <c r="AE110" s="194"/>
      <c r="AF110" s="194"/>
      <c r="AG110" s="194"/>
      <c r="AH110" s="194"/>
      <c r="AI110" s="194"/>
      <c r="AJ110" s="194"/>
      <c r="AK110" s="194"/>
      <c r="AL110" s="194"/>
      <c r="AM110" s="194"/>
      <c r="AN110" s="194"/>
      <c r="AO110" s="194"/>
      <c r="AP110" s="194"/>
      <c r="AQ110" s="194"/>
      <c r="AR110" s="194"/>
      <c r="AS110" s="194"/>
      <c r="AT110" s="194"/>
      <c r="AU110" s="194"/>
      <c r="AV110" s="194"/>
      <c r="AW110" s="194"/>
      <c r="AX110" s="194"/>
      <c r="AY110" s="194"/>
      <c r="AZ110" s="194"/>
      <c r="BA110" s="194"/>
      <c r="BB110" s="194"/>
      <c r="BC110" s="194"/>
      <c r="BD110" s="194"/>
      <c r="BE110" s="194"/>
      <c r="BF110" s="194"/>
      <c r="BG110" s="194"/>
      <c r="BH110" s="194"/>
      <c r="BI110" s="194"/>
      <c r="BJ110" s="194"/>
      <c r="BK110" s="194"/>
      <c r="BL110" s="194"/>
      <c r="BM110" s="194"/>
      <c r="BN110" s="194"/>
      <c r="BO110" s="194"/>
      <c r="BP110" s="194"/>
      <c r="BQ110" s="194"/>
      <c r="BR110" s="194"/>
    </row>
    <row r="111" spans="1:70" s="83" customFormat="1" x14ac:dyDescent="0.25">
      <c r="B111" s="188">
        <f t="shared" ref="B111:B114" si="15">B110+0.01</f>
        <v>18.030000000000005</v>
      </c>
      <c r="C111" s="83" t="e">
        <f>VLOOKUP(B111,'Test Document'!$B$63:$C$1999,2,)</f>
        <v>#N/A</v>
      </c>
      <c r="J111" s="194"/>
      <c r="K111" s="194"/>
      <c r="L111" s="194"/>
      <c r="M111" s="194"/>
      <c r="N111" s="194"/>
      <c r="O111" s="194"/>
      <c r="P111" s="194"/>
      <c r="Q111" s="194"/>
      <c r="R111" s="194"/>
      <c r="S111" s="194"/>
      <c r="T111" s="194"/>
      <c r="U111" s="194"/>
      <c r="V111" s="194"/>
      <c r="W111" s="194"/>
      <c r="X111" s="194"/>
      <c r="Y111" s="194"/>
      <c r="Z111" s="194"/>
      <c r="AA111" s="194"/>
      <c r="AB111" s="194"/>
      <c r="AC111" s="194"/>
      <c r="AD111" s="194"/>
      <c r="AE111" s="194"/>
      <c r="AF111" s="194"/>
      <c r="AG111" s="194"/>
      <c r="AH111" s="194"/>
      <c r="AI111" s="194"/>
      <c r="AJ111" s="194"/>
      <c r="AK111" s="194"/>
      <c r="AL111" s="194"/>
      <c r="AM111" s="194"/>
      <c r="AN111" s="194"/>
      <c r="AO111" s="194"/>
      <c r="AP111" s="194"/>
      <c r="AQ111" s="194"/>
      <c r="AR111" s="194"/>
      <c r="AS111" s="194"/>
      <c r="AT111" s="194"/>
      <c r="AU111" s="194"/>
      <c r="AV111" s="194"/>
      <c r="AW111" s="194"/>
      <c r="AX111" s="194"/>
      <c r="AY111" s="194"/>
      <c r="AZ111" s="194"/>
      <c r="BA111" s="194"/>
      <c r="BB111" s="194"/>
      <c r="BC111" s="194"/>
      <c r="BD111" s="194"/>
      <c r="BE111" s="194"/>
      <c r="BF111" s="194"/>
      <c r="BG111" s="194"/>
      <c r="BH111" s="194"/>
      <c r="BI111" s="194"/>
      <c r="BJ111" s="194"/>
      <c r="BK111" s="194"/>
      <c r="BL111" s="194"/>
      <c r="BM111" s="194"/>
      <c r="BN111" s="194"/>
      <c r="BO111" s="194"/>
      <c r="BP111" s="194"/>
      <c r="BQ111" s="194"/>
      <c r="BR111" s="194"/>
    </row>
    <row r="112" spans="1:70" s="83" customFormat="1" x14ac:dyDescent="0.25">
      <c r="B112" s="188">
        <f t="shared" si="15"/>
        <v>18.040000000000006</v>
      </c>
      <c r="C112" s="83" t="e">
        <f>VLOOKUP(B112,'Test Document'!$B$63:$C$1999,2,)</f>
        <v>#N/A</v>
      </c>
      <c r="J112" s="194"/>
      <c r="K112" s="194"/>
      <c r="L112" s="194"/>
      <c r="M112" s="194"/>
      <c r="N112" s="194"/>
      <c r="O112" s="194"/>
      <c r="P112" s="194"/>
      <c r="Q112" s="194"/>
      <c r="R112" s="194"/>
      <c r="S112" s="194"/>
      <c r="T112" s="194"/>
      <c r="U112" s="194"/>
      <c r="V112" s="194"/>
      <c r="W112" s="194"/>
      <c r="X112" s="194"/>
      <c r="Y112" s="194"/>
      <c r="Z112" s="194"/>
      <c r="AA112" s="194"/>
      <c r="AB112" s="194"/>
      <c r="AC112" s="194"/>
      <c r="AD112" s="194"/>
      <c r="AE112" s="194"/>
      <c r="AF112" s="194"/>
      <c r="AG112" s="194"/>
      <c r="AH112" s="194"/>
      <c r="AI112" s="194"/>
      <c r="AJ112" s="194"/>
      <c r="AK112" s="194"/>
      <c r="AL112" s="194"/>
      <c r="AM112" s="194"/>
      <c r="AN112" s="194"/>
      <c r="AO112" s="194"/>
      <c r="AP112" s="194"/>
      <c r="AQ112" s="194"/>
      <c r="AR112" s="194"/>
      <c r="AS112" s="194"/>
      <c r="AT112" s="194"/>
      <c r="AU112" s="194"/>
      <c r="AV112" s="194"/>
      <c r="AW112" s="194"/>
      <c r="AX112" s="194"/>
      <c r="AY112" s="194"/>
      <c r="AZ112" s="194"/>
      <c r="BA112" s="194"/>
      <c r="BB112" s="194"/>
      <c r="BC112" s="194"/>
      <c r="BD112" s="194"/>
      <c r="BE112" s="194"/>
      <c r="BF112" s="194"/>
      <c r="BG112" s="194"/>
      <c r="BH112" s="194"/>
      <c r="BI112" s="194"/>
      <c r="BJ112" s="194"/>
      <c r="BK112" s="194"/>
      <c r="BL112" s="194"/>
      <c r="BM112" s="194"/>
      <c r="BN112" s="194"/>
      <c r="BO112" s="194"/>
      <c r="BP112" s="194"/>
      <c r="BQ112" s="194"/>
      <c r="BR112" s="194"/>
    </row>
    <row r="113" spans="1:70" s="83" customFormat="1" x14ac:dyDescent="0.25">
      <c r="B113" s="188">
        <f t="shared" si="15"/>
        <v>18.050000000000008</v>
      </c>
      <c r="C113" s="83" t="e">
        <f>VLOOKUP(B113,'Test Document'!$B$63:$C$1999,2,)</f>
        <v>#N/A</v>
      </c>
      <c r="J113" s="194"/>
      <c r="K113" s="194"/>
      <c r="L113" s="194"/>
      <c r="M113" s="194"/>
      <c r="N113" s="194"/>
      <c r="O113" s="194"/>
      <c r="P113" s="194"/>
      <c r="Q113" s="194"/>
      <c r="R113" s="194"/>
      <c r="S113" s="194"/>
      <c r="T113" s="194"/>
      <c r="U113" s="194"/>
      <c r="V113" s="194"/>
      <c r="W113" s="194"/>
      <c r="X113" s="194"/>
      <c r="Y113" s="194"/>
      <c r="Z113" s="194"/>
      <c r="AA113" s="194"/>
      <c r="AB113" s="194"/>
      <c r="AC113" s="194"/>
      <c r="AD113" s="194"/>
      <c r="AE113" s="194"/>
      <c r="AF113" s="194"/>
      <c r="AG113" s="194"/>
      <c r="AH113" s="194"/>
      <c r="AI113" s="194"/>
      <c r="AJ113" s="194"/>
      <c r="AK113" s="194"/>
      <c r="AL113" s="194"/>
      <c r="AM113" s="194"/>
      <c r="AN113" s="194"/>
      <c r="AO113" s="194"/>
      <c r="AP113" s="194"/>
      <c r="AQ113" s="194"/>
      <c r="AR113" s="194"/>
      <c r="AS113" s="194"/>
      <c r="AT113" s="194"/>
      <c r="AU113" s="194"/>
      <c r="AV113" s="194"/>
      <c r="AW113" s="194"/>
      <c r="AX113" s="194"/>
      <c r="AY113" s="194"/>
      <c r="AZ113" s="194"/>
      <c r="BA113" s="194"/>
      <c r="BB113" s="194"/>
      <c r="BC113" s="194"/>
      <c r="BD113" s="194"/>
      <c r="BE113" s="194"/>
      <c r="BF113" s="194"/>
      <c r="BG113" s="194"/>
      <c r="BH113" s="194"/>
      <c r="BI113" s="194"/>
      <c r="BJ113" s="194"/>
      <c r="BK113" s="194"/>
      <c r="BL113" s="194"/>
      <c r="BM113" s="194"/>
      <c r="BN113" s="194"/>
      <c r="BO113" s="194"/>
      <c r="BP113" s="194"/>
      <c r="BQ113" s="194"/>
      <c r="BR113" s="194"/>
    </row>
    <row r="114" spans="1:70" s="83" customFormat="1" x14ac:dyDescent="0.25">
      <c r="B114" s="188">
        <f t="shared" si="15"/>
        <v>18.060000000000009</v>
      </c>
      <c r="C114" s="83" t="e">
        <f>VLOOKUP(B114,'Test Document'!$B$63:$C$1999,2,)</f>
        <v>#N/A</v>
      </c>
      <c r="J114" s="194"/>
      <c r="K114" s="194"/>
      <c r="L114" s="194"/>
      <c r="M114" s="194"/>
      <c r="N114" s="194"/>
      <c r="O114" s="194"/>
      <c r="P114" s="194"/>
      <c r="Q114" s="194"/>
      <c r="R114" s="194"/>
      <c r="S114" s="194"/>
      <c r="T114" s="194"/>
      <c r="U114" s="194"/>
      <c r="V114" s="194"/>
      <c r="W114" s="194"/>
      <c r="X114" s="194"/>
      <c r="Y114" s="194"/>
      <c r="Z114" s="194"/>
      <c r="AA114" s="194"/>
      <c r="AB114" s="194"/>
      <c r="AC114" s="194"/>
      <c r="AD114" s="194"/>
      <c r="AE114" s="194"/>
      <c r="AF114" s="194"/>
      <c r="AG114" s="194"/>
      <c r="AH114" s="194"/>
      <c r="AI114" s="194"/>
      <c r="AJ114" s="194"/>
      <c r="AK114" s="194"/>
      <c r="AL114" s="194"/>
      <c r="AM114" s="194"/>
      <c r="AN114" s="194"/>
      <c r="AO114" s="194"/>
      <c r="AP114" s="194"/>
      <c r="AQ114" s="194"/>
      <c r="AR114" s="194"/>
      <c r="AS114" s="194"/>
      <c r="AT114" s="194"/>
      <c r="AU114" s="194"/>
      <c r="AV114" s="194"/>
      <c r="AW114" s="194"/>
      <c r="AX114" s="194"/>
      <c r="AY114" s="194"/>
      <c r="AZ114" s="194"/>
      <c r="BA114" s="194"/>
      <c r="BB114" s="194"/>
      <c r="BC114" s="194"/>
      <c r="BD114" s="194"/>
      <c r="BE114" s="194"/>
      <c r="BF114" s="194"/>
      <c r="BG114" s="194"/>
      <c r="BH114" s="194"/>
      <c r="BI114" s="194"/>
      <c r="BJ114" s="194"/>
      <c r="BK114" s="194"/>
      <c r="BL114" s="194"/>
      <c r="BM114" s="194"/>
      <c r="BN114" s="194"/>
      <c r="BO114" s="194"/>
      <c r="BP114" s="194"/>
      <c r="BQ114" s="194"/>
      <c r="BR114" s="194"/>
    </row>
    <row r="115" spans="1:70" s="73" customFormat="1" x14ac:dyDescent="0.25">
      <c r="A115" s="73">
        <f>A108+1</f>
        <v>19</v>
      </c>
      <c r="B115" s="189" t="str">
        <f>VLOOKUP(A115,'Test Document'!$B$63:$C$1999,2,)</f>
        <v>D-Soil Model  - Tabellen - Materialen</v>
      </c>
      <c r="J115" s="195"/>
      <c r="K115" s="195"/>
      <c r="L115" s="195"/>
      <c r="M115" s="195"/>
      <c r="N115" s="195"/>
      <c r="O115" s="195"/>
      <c r="P115" s="195"/>
      <c r="Q115" s="195"/>
      <c r="R115" s="195"/>
      <c r="S115" s="195"/>
      <c r="T115" s="195"/>
      <c r="U115" s="195"/>
      <c r="V115" s="195"/>
      <c r="W115" s="195"/>
      <c r="X115" s="195"/>
      <c r="Y115" s="195"/>
      <c r="Z115" s="195"/>
      <c r="AA115" s="195"/>
      <c r="AB115" s="195"/>
      <c r="AC115" s="195"/>
      <c r="AD115" s="195"/>
      <c r="AE115" s="195"/>
      <c r="AF115" s="195"/>
      <c r="AG115" s="195"/>
      <c r="AH115" s="195"/>
      <c r="AI115" s="195"/>
      <c r="AJ115" s="195"/>
      <c r="AK115" s="195"/>
      <c r="AL115" s="195"/>
      <c r="AM115" s="195"/>
      <c r="AN115" s="195"/>
      <c r="AO115" s="195"/>
      <c r="AP115" s="195"/>
      <c r="AQ115" s="195"/>
      <c r="AR115" s="195"/>
      <c r="AS115" s="195"/>
      <c r="AT115" s="195"/>
      <c r="AU115" s="195"/>
      <c r="AV115" s="195"/>
      <c r="AW115" s="195"/>
      <c r="AX115" s="195"/>
      <c r="AY115" s="195"/>
      <c r="AZ115" s="195"/>
      <c r="BA115" s="195"/>
      <c r="BB115" s="195"/>
      <c r="BC115" s="195"/>
      <c r="BD115" s="195"/>
      <c r="BE115" s="195"/>
      <c r="BF115" s="195"/>
      <c r="BG115" s="195"/>
      <c r="BH115" s="195"/>
      <c r="BI115" s="195"/>
      <c r="BJ115" s="195"/>
      <c r="BK115" s="195"/>
      <c r="BL115" s="195"/>
      <c r="BM115" s="195"/>
      <c r="BN115" s="195"/>
      <c r="BO115" s="195"/>
      <c r="BP115" s="195"/>
      <c r="BQ115" s="195"/>
      <c r="BR115" s="195"/>
    </row>
    <row r="116" spans="1:70" s="83" customFormat="1" x14ac:dyDescent="0.25">
      <c r="B116" s="188">
        <f>A115+0.01</f>
        <v>19.010000000000002</v>
      </c>
      <c r="C116" s="83" t="str">
        <f>VLOOKUP(B116,'Test Document'!$B$63:$C$1999,2,)</f>
        <v>Are all materials visible in the table?</v>
      </c>
      <c r="J116" s="194"/>
      <c r="K116" s="194"/>
      <c r="L116" s="194"/>
      <c r="M116" s="194"/>
      <c r="N116" s="194"/>
      <c r="O116" s="194"/>
      <c r="P116" s="194"/>
      <c r="Q116" s="194"/>
      <c r="R116" s="194"/>
      <c r="S116" s="194"/>
      <c r="T116" s="194"/>
      <c r="U116" s="194"/>
      <c r="V116" s="194"/>
      <c r="W116" s="194"/>
      <c r="X116" s="194"/>
      <c r="Y116" s="194"/>
      <c r="Z116" s="194"/>
      <c r="AA116" s="194"/>
      <c r="AB116" s="194"/>
      <c r="AC116" s="194"/>
      <c r="AD116" s="194"/>
      <c r="AE116" s="194"/>
      <c r="AF116" s="194"/>
      <c r="AG116" s="194"/>
      <c r="AH116" s="194"/>
      <c r="AI116" s="194"/>
      <c r="AJ116" s="194"/>
      <c r="AK116" s="194"/>
      <c r="AL116" s="194"/>
      <c r="AM116" s="194"/>
      <c r="AN116" s="194"/>
      <c r="AO116" s="194"/>
      <c r="AP116" s="194"/>
      <c r="AQ116" s="194"/>
      <c r="AR116" s="194"/>
      <c r="AS116" s="194"/>
      <c r="AT116" s="194"/>
      <c r="AU116" s="194"/>
      <c r="AV116" s="194"/>
      <c r="AW116" s="194"/>
      <c r="AX116" s="194"/>
      <c r="AY116" s="194"/>
      <c r="AZ116" s="194"/>
      <c r="BA116" s="194"/>
      <c r="BB116" s="194"/>
      <c r="BC116" s="194"/>
      <c r="BD116" s="194"/>
      <c r="BE116" s="194"/>
      <c r="BF116" s="194"/>
      <c r="BG116" s="194"/>
      <c r="BH116" s="194"/>
      <c r="BI116" s="194"/>
      <c r="BJ116" s="194"/>
      <c r="BK116" s="194"/>
      <c r="BL116" s="194"/>
      <c r="BM116" s="194"/>
      <c r="BN116" s="194"/>
      <c r="BO116" s="194"/>
      <c r="BP116" s="194"/>
      <c r="BQ116" s="194"/>
      <c r="BR116" s="194"/>
    </row>
    <row r="117" spans="1:70" s="83" customFormat="1" x14ac:dyDescent="0.25">
      <c r="B117" s="188">
        <f>B116+0.01</f>
        <v>19.020000000000003</v>
      </c>
      <c r="C117" s="83" t="str">
        <f>VLOOKUP(B117,'Test Document'!$B$63:$C$1999,2,)</f>
        <v>Do the following buttons work?</v>
      </c>
      <c r="J117" s="194"/>
      <c r="K117" s="194"/>
      <c r="L117" s="194"/>
      <c r="M117" s="194"/>
      <c r="N117" s="194"/>
      <c r="O117" s="194"/>
      <c r="P117" s="194"/>
      <c r="Q117" s="194"/>
      <c r="R117" s="194"/>
      <c r="S117" s="194"/>
      <c r="T117" s="194"/>
      <c r="U117" s="194"/>
      <c r="V117" s="194"/>
      <c r="W117" s="194"/>
      <c r="X117" s="194"/>
      <c r="Y117" s="194"/>
      <c r="Z117" s="194"/>
      <c r="AA117" s="194"/>
      <c r="AB117" s="194"/>
      <c r="AC117" s="194"/>
      <c r="AD117" s="194"/>
      <c r="AE117" s="194"/>
      <c r="AF117" s="194"/>
      <c r="AG117" s="194"/>
      <c r="AH117" s="194"/>
      <c r="AI117" s="194"/>
      <c r="AJ117" s="194"/>
      <c r="AK117" s="194"/>
      <c r="AL117" s="194"/>
      <c r="AM117" s="194"/>
      <c r="AN117" s="194"/>
      <c r="AO117" s="194"/>
      <c r="AP117" s="194"/>
      <c r="AQ117" s="194"/>
      <c r="AR117" s="194"/>
      <c r="AS117" s="194"/>
      <c r="AT117" s="194"/>
      <c r="AU117" s="194"/>
      <c r="AV117" s="194"/>
      <c r="AW117" s="194"/>
      <c r="AX117" s="194"/>
      <c r="AY117" s="194"/>
      <c r="AZ117" s="194"/>
      <c r="BA117" s="194"/>
      <c r="BB117" s="194"/>
      <c r="BC117" s="194"/>
      <c r="BD117" s="194"/>
      <c r="BE117" s="194"/>
      <c r="BF117" s="194"/>
      <c r="BG117" s="194"/>
      <c r="BH117" s="194"/>
      <c r="BI117" s="194"/>
      <c r="BJ117" s="194"/>
      <c r="BK117" s="194"/>
      <c r="BL117" s="194"/>
      <c r="BM117" s="194"/>
      <c r="BN117" s="194"/>
      <c r="BO117" s="194"/>
      <c r="BP117" s="194"/>
      <c r="BQ117" s="194"/>
      <c r="BR117" s="194"/>
    </row>
    <row r="118" spans="1:70" s="83" customFormat="1" x14ac:dyDescent="0.25">
      <c r="B118" s="188">
        <f t="shared" ref="B118:B123" si="16">B117+0.01</f>
        <v>19.030000000000005</v>
      </c>
      <c r="C118" s="83" t="str">
        <f>VLOOKUP(B118,'Test Document'!$B$63:$C$1999,2,)</f>
        <v>Kan je kiezen tussen de volgende filters?</v>
      </c>
      <c r="J118" s="194"/>
      <c r="K118" s="194"/>
      <c r="L118" s="194"/>
      <c r="M118" s="194"/>
      <c r="N118" s="194"/>
      <c r="O118" s="194"/>
      <c r="P118" s="194"/>
      <c r="Q118" s="194"/>
      <c r="R118" s="194"/>
      <c r="S118" s="194"/>
      <c r="T118" s="194"/>
      <c r="U118" s="194"/>
      <c r="V118" s="194"/>
      <c r="W118" s="194"/>
      <c r="X118" s="194"/>
      <c r="Y118" s="194"/>
      <c r="Z118" s="194"/>
      <c r="AA118" s="194"/>
      <c r="AB118" s="194"/>
      <c r="AC118" s="194"/>
      <c r="AD118" s="194"/>
      <c r="AE118" s="194"/>
      <c r="AF118" s="194"/>
      <c r="AG118" s="194"/>
      <c r="AH118" s="194"/>
      <c r="AI118" s="194"/>
      <c r="AJ118" s="194"/>
      <c r="AK118" s="194"/>
      <c r="AL118" s="194"/>
      <c r="AM118" s="194"/>
      <c r="AN118" s="194"/>
      <c r="AO118" s="194"/>
      <c r="AP118" s="194"/>
      <c r="AQ118" s="194"/>
      <c r="AR118" s="194"/>
      <c r="AS118" s="194"/>
      <c r="AT118" s="194"/>
      <c r="AU118" s="194"/>
      <c r="AV118" s="194"/>
      <c r="AW118" s="194"/>
      <c r="AX118" s="194"/>
      <c r="AY118" s="194"/>
      <c r="AZ118" s="194"/>
      <c r="BA118" s="194"/>
      <c r="BB118" s="194"/>
      <c r="BC118" s="194"/>
      <c r="BD118" s="194"/>
      <c r="BE118" s="194"/>
      <c r="BF118" s="194"/>
      <c r="BG118" s="194"/>
      <c r="BH118" s="194"/>
      <c r="BI118" s="194"/>
      <c r="BJ118" s="194"/>
      <c r="BK118" s="194"/>
      <c r="BL118" s="194"/>
      <c r="BM118" s="194"/>
      <c r="BN118" s="194"/>
      <c r="BO118" s="194"/>
      <c r="BP118" s="194"/>
      <c r="BQ118" s="194"/>
      <c r="BR118" s="194"/>
    </row>
    <row r="119" spans="1:70" s="83" customFormat="1" x14ac:dyDescent="0.25">
      <c r="B119" s="188">
        <f t="shared" si="16"/>
        <v>19.040000000000006</v>
      </c>
      <c r="C119" s="83" t="str">
        <f>VLOOKUP(B119,'Test Document'!$B$63:$C$1999,2,)</f>
        <v>General material properties:</v>
      </c>
      <c r="J119" s="194"/>
      <c r="K119" s="194"/>
      <c r="L119" s="194"/>
      <c r="M119" s="194"/>
      <c r="N119" s="194"/>
      <c r="O119" s="194"/>
      <c r="P119" s="194"/>
      <c r="Q119" s="194"/>
      <c r="R119" s="194"/>
      <c r="S119" s="194"/>
      <c r="T119" s="194"/>
      <c r="U119" s="194"/>
      <c r="V119" s="194"/>
      <c r="W119" s="194"/>
      <c r="X119" s="194"/>
      <c r="Y119" s="194"/>
      <c r="Z119" s="194"/>
      <c r="AA119" s="194"/>
      <c r="AB119" s="194"/>
      <c r="AC119" s="194"/>
      <c r="AD119" s="194"/>
      <c r="AE119" s="194"/>
      <c r="AF119" s="194"/>
      <c r="AG119" s="194"/>
      <c r="AH119" s="194"/>
      <c r="AI119" s="194"/>
      <c r="AJ119" s="194"/>
      <c r="AK119" s="194"/>
      <c r="AL119" s="194"/>
      <c r="AM119" s="194"/>
      <c r="AN119" s="194"/>
      <c r="AO119" s="194"/>
      <c r="AP119" s="194"/>
      <c r="AQ119" s="194"/>
      <c r="AR119" s="194"/>
      <c r="AS119" s="194"/>
      <c r="AT119" s="194"/>
      <c r="AU119" s="194"/>
      <c r="AV119" s="194"/>
      <c r="AW119" s="194"/>
      <c r="AX119" s="194"/>
      <c r="AY119" s="194"/>
      <c r="AZ119" s="194"/>
      <c r="BA119" s="194"/>
      <c r="BB119" s="194"/>
      <c r="BC119" s="194"/>
      <c r="BD119" s="194"/>
      <c r="BE119" s="194"/>
      <c r="BF119" s="194"/>
      <c r="BG119" s="194"/>
      <c r="BH119" s="194"/>
      <c r="BI119" s="194"/>
      <c r="BJ119" s="194"/>
      <c r="BK119" s="194"/>
      <c r="BL119" s="194"/>
      <c r="BM119" s="194"/>
      <c r="BN119" s="194"/>
      <c r="BO119" s="194"/>
      <c r="BP119" s="194"/>
      <c r="BQ119" s="194"/>
      <c r="BR119" s="194"/>
    </row>
    <row r="120" spans="1:70" s="83" customFormat="1" x14ac:dyDescent="0.25">
      <c r="B120" s="188">
        <f t="shared" si="16"/>
        <v>19.050000000000008</v>
      </c>
      <c r="C120" s="83" t="str">
        <f>VLOOKUP(B120,'Test Document'!$B$63:$C$1999,2,)</f>
        <v>Can you choose between the following Soil Types?</v>
      </c>
      <c r="J120" s="194"/>
      <c r="K120" s="194"/>
      <c r="L120" s="194"/>
      <c r="M120" s="194"/>
      <c r="N120" s="194"/>
      <c r="O120" s="194"/>
      <c r="P120" s="194"/>
      <c r="Q120" s="194"/>
      <c r="R120" s="194"/>
      <c r="S120" s="194"/>
      <c r="T120" s="194"/>
      <c r="U120" s="194"/>
      <c r="V120" s="194"/>
      <c r="W120" s="194"/>
      <c r="X120" s="194"/>
      <c r="Y120" s="194"/>
      <c r="Z120" s="194"/>
      <c r="AA120" s="194"/>
      <c r="AB120" s="194"/>
      <c r="AC120" s="194"/>
      <c r="AD120" s="194"/>
      <c r="AE120" s="194"/>
      <c r="AF120" s="194"/>
      <c r="AG120" s="194"/>
      <c r="AH120" s="194"/>
      <c r="AI120" s="194"/>
      <c r="AJ120" s="194"/>
      <c r="AK120" s="194"/>
      <c r="AL120" s="194"/>
      <c r="AM120" s="194"/>
      <c r="AN120" s="194"/>
      <c r="AO120" s="194"/>
      <c r="AP120" s="194"/>
      <c r="AQ120" s="194"/>
      <c r="AR120" s="194"/>
      <c r="AS120" s="194"/>
      <c r="AT120" s="194"/>
      <c r="AU120" s="194"/>
      <c r="AV120" s="194"/>
      <c r="AW120" s="194"/>
      <c r="AX120" s="194"/>
      <c r="AY120" s="194"/>
      <c r="AZ120" s="194"/>
      <c r="BA120" s="194"/>
      <c r="BB120" s="194"/>
      <c r="BC120" s="194"/>
      <c r="BD120" s="194"/>
      <c r="BE120" s="194"/>
      <c r="BF120" s="194"/>
      <c r="BG120" s="194"/>
      <c r="BH120" s="194"/>
      <c r="BI120" s="194"/>
      <c r="BJ120" s="194"/>
      <c r="BK120" s="194"/>
      <c r="BL120" s="194"/>
      <c r="BM120" s="194"/>
      <c r="BN120" s="194"/>
      <c r="BO120" s="194"/>
      <c r="BP120" s="194"/>
      <c r="BQ120" s="194"/>
      <c r="BR120" s="194"/>
    </row>
    <row r="121" spans="1:70" s="83" customFormat="1" x14ac:dyDescent="0.25">
      <c r="B121" s="188">
        <f t="shared" si="16"/>
        <v>19.060000000000009</v>
      </c>
      <c r="C121" s="83" t="str">
        <f>VLOOKUP(B121,'Test Document'!$B$63:$C$1999,2,)</f>
        <v>Does everything you change also changes in the properties menu on the right of the program?</v>
      </c>
      <c r="J121" s="194"/>
      <c r="K121" s="194"/>
      <c r="L121" s="194"/>
      <c r="M121" s="194"/>
      <c r="N121" s="194"/>
      <c r="O121" s="194"/>
      <c r="P121" s="194"/>
      <c r="Q121" s="194"/>
      <c r="R121" s="194"/>
      <c r="S121" s="194"/>
      <c r="T121" s="194"/>
      <c r="U121" s="194"/>
      <c r="V121" s="194"/>
      <c r="W121" s="194"/>
      <c r="X121" s="194"/>
      <c r="Y121" s="194"/>
      <c r="Z121" s="194"/>
      <c r="AA121" s="194"/>
      <c r="AB121" s="194"/>
      <c r="AC121" s="194"/>
      <c r="AD121" s="194"/>
      <c r="AE121" s="194"/>
      <c r="AF121" s="194"/>
      <c r="AG121" s="194"/>
      <c r="AH121" s="194"/>
      <c r="AI121" s="194"/>
      <c r="AJ121" s="194"/>
      <c r="AK121" s="194"/>
      <c r="AL121" s="194"/>
      <c r="AM121" s="194"/>
      <c r="AN121" s="194"/>
      <c r="AO121" s="194"/>
      <c r="AP121" s="194"/>
      <c r="AQ121" s="194"/>
      <c r="AR121" s="194"/>
      <c r="AS121" s="194"/>
      <c r="AT121" s="194"/>
      <c r="AU121" s="194"/>
      <c r="AV121" s="194"/>
      <c r="AW121" s="194"/>
      <c r="AX121" s="194"/>
      <c r="AY121" s="194"/>
      <c r="AZ121" s="194"/>
      <c r="BA121" s="194"/>
      <c r="BB121" s="194"/>
      <c r="BC121" s="194"/>
      <c r="BD121" s="194"/>
      <c r="BE121" s="194"/>
      <c r="BF121" s="194"/>
      <c r="BG121" s="194"/>
      <c r="BH121" s="194"/>
      <c r="BI121" s="194"/>
      <c r="BJ121" s="194"/>
      <c r="BK121" s="194"/>
      <c r="BL121" s="194"/>
      <c r="BM121" s="194"/>
      <c r="BN121" s="194"/>
      <c r="BO121" s="194"/>
      <c r="BP121" s="194"/>
      <c r="BQ121" s="194"/>
      <c r="BR121" s="194"/>
    </row>
    <row r="122" spans="1:70" s="83" customFormat="1" x14ac:dyDescent="0.25">
      <c r="B122" s="188">
        <f t="shared" si="16"/>
        <v>19.070000000000011</v>
      </c>
      <c r="C122" s="83" t="str">
        <f>VLOOKUP(B122,'Test Document'!$B$63:$C$1999,2,)</f>
        <v>Check de waardenvan de parameters:</v>
      </c>
      <c r="J122" s="194"/>
      <c r="K122" s="194"/>
      <c r="L122" s="194"/>
      <c r="M122" s="194"/>
      <c r="N122" s="194"/>
      <c r="O122" s="194"/>
      <c r="P122" s="194"/>
      <c r="Q122" s="194"/>
      <c r="R122" s="194"/>
      <c r="S122" s="194"/>
      <c r="T122" s="194"/>
      <c r="U122" s="194"/>
      <c r="V122" s="194"/>
      <c r="W122" s="194"/>
      <c r="X122" s="194"/>
      <c r="Y122" s="194"/>
      <c r="Z122" s="194"/>
      <c r="AA122" s="194"/>
      <c r="AB122" s="194"/>
      <c r="AC122" s="194"/>
      <c r="AD122" s="194"/>
      <c r="AE122" s="194"/>
      <c r="AF122" s="194"/>
      <c r="AG122" s="194"/>
      <c r="AH122" s="194"/>
      <c r="AI122" s="194"/>
      <c r="AJ122" s="194"/>
      <c r="AK122" s="194"/>
      <c r="AL122" s="194"/>
      <c r="AM122" s="194"/>
      <c r="AN122" s="194"/>
      <c r="AO122" s="194"/>
      <c r="AP122" s="194"/>
      <c r="AQ122" s="194"/>
      <c r="AR122" s="194"/>
      <c r="AS122" s="194"/>
      <c r="AT122" s="194"/>
      <c r="AU122" s="194"/>
      <c r="AV122" s="194"/>
      <c r="AW122" s="194"/>
      <c r="AX122" s="194"/>
      <c r="AY122" s="194"/>
      <c r="AZ122" s="194"/>
      <c r="BA122" s="194"/>
      <c r="BB122" s="194"/>
      <c r="BC122" s="194"/>
      <c r="BD122" s="194"/>
      <c r="BE122" s="194"/>
      <c r="BF122" s="194"/>
      <c r="BG122" s="194"/>
      <c r="BH122" s="194"/>
      <c r="BI122" s="194"/>
      <c r="BJ122" s="194"/>
      <c r="BK122" s="194"/>
      <c r="BL122" s="194"/>
      <c r="BM122" s="194"/>
      <c r="BN122" s="194"/>
      <c r="BO122" s="194"/>
      <c r="BP122" s="194"/>
      <c r="BQ122" s="194"/>
      <c r="BR122" s="194"/>
    </row>
    <row r="123" spans="1:70" s="83" customFormat="1" x14ac:dyDescent="0.25">
      <c r="B123" s="188">
        <f t="shared" si="16"/>
        <v>19.080000000000013</v>
      </c>
      <c r="C123" s="83" t="str">
        <f>VLOOKUP(B123,'Test Document'!$B$63:$C$1999,2,)</f>
        <v>Check het functioneren van de filters:</v>
      </c>
      <c r="J123" s="194"/>
      <c r="K123" s="194"/>
      <c r="L123" s="194"/>
      <c r="M123" s="194"/>
      <c r="N123" s="194"/>
      <c r="O123" s="194"/>
      <c r="P123" s="194"/>
      <c r="Q123" s="194"/>
      <c r="R123" s="194"/>
      <c r="S123" s="194"/>
      <c r="T123" s="194"/>
      <c r="U123" s="194"/>
      <c r="V123" s="194"/>
      <c r="W123" s="194"/>
      <c r="X123" s="194"/>
      <c r="Y123" s="194"/>
      <c r="Z123" s="194"/>
      <c r="AA123" s="194"/>
      <c r="AB123" s="194"/>
      <c r="AC123" s="194"/>
      <c r="AD123" s="194"/>
      <c r="AE123" s="194"/>
      <c r="AF123" s="194"/>
      <c r="AG123" s="194"/>
      <c r="AH123" s="194"/>
      <c r="AI123" s="194"/>
      <c r="AJ123" s="194"/>
      <c r="AK123" s="194"/>
      <c r="AL123" s="194"/>
      <c r="AM123" s="194"/>
      <c r="AN123" s="194"/>
      <c r="AO123" s="194"/>
      <c r="AP123" s="194"/>
      <c r="AQ123" s="194"/>
      <c r="AR123" s="194"/>
      <c r="AS123" s="194"/>
      <c r="AT123" s="194"/>
      <c r="AU123" s="194"/>
      <c r="AV123" s="194"/>
      <c r="AW123" s="194"/>
      <c r="AX123" s="194"/>
      <c r="AY123" s="194"/>
      <c r="AZ123" s="194"/>
      <c r="BA123" s="194"/>
      <c r="BB123" s="194"/>
      <c r="BC123" s="194"/>
      <c r="BD123" s="194"/>
      <c r="BE123" s="194"/>
      <c r="BF123" s="194"/>
      <c r="BG123" s="194"/>
      <c r="BH123" s="194"/>
      <c r="BI123" s="194"/>
      <c r="BJ123" s="194"/>
      <c r="BK123" s="194"/>
      <c r="BL123" s="194"/>
      <c r="BM123" s="194"/>
      <c r="BN123" s="194"/>
      <c r="BO123" s="194"/>
      <c r="BP123" s="194"/>
      <c r="BQ123" s="194"/>
      <c r="BR123" s="194"/>
    </row>
    <row r="124" spans="1:70" s="83" customFormat="1" x14ac:dyDescent="0.25">
      <c r="B124" s="188">
        <f t="shared" ref="B124:B126" si="17">B123+0.01</f>
        <v>19.090000000000014</v>
      </c>
      <c r="C124" s="83" t="e">
        <f>VLOOKUP(B124,'Test Document'!$B$63:$C$1999,2,)</f>
        <v>#N/A</v>
      </c>
      <c r="J124" s="194"/>
      <c r="K124" s="194"/>
      <c r="L124" s="194"/>
      <c r="M124" s="194"/>
      <c r="N124" s="194"/>
      <c r="O124" s="194"/>
      <c r="P124" s="194"/>
      <c r="Q124" s="194"/>
      <c r="R124" s="194"/>
      <c r="S124" s="194"/>
      <c r="T124" s="194"/>
      <c r="U124" s="194"/>
      <c r="V124" s="194"/>
      <c r="W124" s="194"/>
      <c r="X124" s="194"/>
      <c r="Y124" s="194"/>
      <c r="Z124" s="194"/>
      <c r="AA124" s="194"/>
      <c r="AB124" s="194"/>
      <c r="AC124" s="194"/>
      <c r="AD124" s="194"/>
      <c r="AE124" s="194"/>
      <c r="AF124" s="194"/>
      <c r="AG124" s="194"/>
      <c r="AH124" s="194"/>
      <c r="AI124" s="194"/>
      <c r="AJ124" s="194"/>
      <c r="AK124" s="194"/>
      <c r="AL124" s="194"/>
      <c r="AM124" s="194"/>
      <c r="AN124" s="194"/>
      <c r="AO124" s="194"/>
      <c r="AP124" s="194"/>
      <c r="AQ124" s="194"/>
      <c r="AR124" s="194"/>
      <c r="AS124" s="194"/>
      <c r="AT124" s="194"/>
      <c r="AU124" s="194"/>
      <c r="AV124" s="194"/>
      <c r="AW124" s="194"/>
      <c r="AX124" s="194"/>
      <c r="AY124" s="194"/>
      <c r="AZ124" s="194"/>
      <c r="BA124" s="194"/>
      <c r="BB124" s="194"/>
      <c r="BC124" s="194"/>
      <c r="BD124" s="194"/>
      <c r="BE124" s="194"/>
      <c r="BF124" s="194"/>
      <c r="BG124" s="194"/>
      <c r="BH124" s="194"/>
      <c r="BI124" s="194"/>
      <c r="BJ124" s="194"/>
      <c r="BK124" s="194"/>
      <c r="BL124" s="194"/>
      <c r="BM124" s="194"/>
      <c r="BN124" s="194"/>
      <c r="BO124" s="194"/>
      <c r="BP124" s="194"/>
      <c r="BQ124" s="194"/>
      <c r="BR124" s="194"/>
    </row>
    <row r="125" spans="1:70" s="83" customFormat="1" x14ac:dyDescent="0.25">
      <c r="B125" s="188">
        <f t="shared" si="17"/>
        <v>19.100000000000016</v>
      </c>
      <c r="C125" s="83" t="e">
        <f>VLOOKUP(B125,'Test Document'!$B$63:$C$1999,2,)</f>
        <v>#N/A</v>
      </c>
      <c r="J125" s="194"/>
      <c r="K125" s="194"/>
      <c r="L125" s="194"/>
      <c r="M125" s="194"/>
      <c r="N125" s="194"/>
      <c r="O125" s="194"/>
      <c r="P125" s="194"/>
      <c r="Q125" s="194"/>
      <c r="R125" s="194"/>
      <c r="S125" s="194"/>
      <c r="T125" s="194"/>
      <c r="U125" s="194"/>
      <c r="V125" s="194"/>
      <c r="W125" s="194"/>
      <c r="X125" s="194"/>
      <c r="Y125" s="194"/>
      <c r="Z125" s="194"/>
      <c r="AA125" s="194"/>
      <c r="AB125" s="194"/>
      <c r="AC125" s="194"/>
      <c r="AD125" s="194"/>
      <c r="AE125" s="194"/>
      <c r="AF125" s="194"/>
      <c r="AG125" s="194"/>
      <c r="AH125" s="194"/>
      <c r="AI125" s="194"/>
      <c r="AJ125" s="194"/>
      <c r="AK125" s="194"/>
      <c r="AL125" s="194"/>
      <c r="AM125" s="194"/>
      <c r="AN125" s="194"/>
      <c r="AO125" s="194"/>
      <c r="AP125" s="194"/>
      <c r="AQ125" s="194"/>
      <c r="AR125" s="194"/>
      <c r="AS125" s="194"/>
      <c r="AT125" s="194"/>
      <c r="AU125" s="194"/>
      <c r="AV125" s="194"/>
      <c r="AW125" s="194"/>
      <c r="AX125" s="194"/>
      <c r="AY125" s="194"/>
      <c r="AZ125" s="194"/>
      <c r="BA125" s="194"/>
      <c r="BB125" s="194"/>
      <c r="BC125" s="194"/>
      <c r="BD125" s="194"/>
      <c r="BE125" s="194"/>
      <c r="BF125" s="194"/>
      <c r="BG125" s="194"/>
      <c r="BH125" s="194"/>
      <c r="BI125" s="194"/>
      <c r="BJ125" s="194"/>
      <c r="BK125" s="194"/>
      <c r="BL125" s="194"/>
      <c r="BM125" s="194"/>
      <c r="BN125" s="194"/>
      <c r="BO125" s="194"/>
      <c r="BP125" s="194"/>
      <c r="BQ125" s="194"/>
      <c r="BR125" s="194"/>
    </row>
    <row r="126" spans="1:70" s="83" customFormat="1" x14ac:dyDescent="0.25">
      <c r="B126" s="188">
        <f t="shared" si="17"/>
        <v>19.110000000000017</v>
      </c>
      <c r="C126" s="83" t="e">
        <f>VLOOKUP(B126,'Test Document'!$B$63:$C$1999,2,)</f>
        <v>#N/A</v>
      </c>
      <c r="J126" s="194"/>
      <c r="K126" s="194"/>
      <c r="L126" s="194"/>
      <c r="M126" s="194"/>
      <c r="N126" s="194"/>
      <c r="O126" s="194"/>
      <c r="P126" s="194"/>
      <c r="Q126" s="194"/>
      <c r="R126" s="194"/>
      <c r="S126" s="194"/>
      <c r="T126" s="194"/>
      <c r="U126" s="194"/>
      <c r="V126" s="194"/>
      <c r="W126" s="194"/>
      <c r="X126" s="194"/>
      <c r="Y126" s="194"/>
      <c r="Z126" s="194"/>
      <c r="AA126" s="194"/>
      <c r="AB126" s="194"/>
      <c r="AC126" s="194"/>
      <c r="AD126" s="194"/>
      <c r="AE126" s="194"/>
      <c r="AF126" s="194"/>
      <c r="AG126" s="194"/>
      <c r="AH126" s="194"/>
      <c r="AI126" s="194"/>
      <c r="AJ126" s="194"/>
      <c r="AK126" s="194"/>
      <c r="AL126" s="194"/>
      <c r="AM126" s="194"/>
      <c r="AN126" s="194"/>
      <c r="AO126" s="194"/>
      <c r="AP126" s="194"/>
      <c r="AQ126" s="194"/>
      <c r="AR126" s="194"/>
      <c r="AS126" s="194"/>
      <c r="AT126" s="194"/>
      <c r="AU126" s="194"/>
      <c r="AV126" s="194"/>
      <c r="AW126" s="194"/>
      <c r="AX126" s="194"/>
      <c r="AY126" s="194"/>
      <c r="AZ126" s="194"/>
      <c r="BA126" s="194"/>
      <c r="BB126" s="194"/>
      <c r="BC126" s="194"/>
      <c r="BD126" s="194"/>
      <c r="BE126" s="194"/>
      <c r="BF126" s="194"/>
      <c r="BG126" s="194"/>
      <c r="BH126" s="194"/>
      <c r="BI126" s="194"/>
      <c r="BJ126" s="194"/>
      <c r="BK126" s="194"/>
      <c r="BL126" s="194"/>
      <c r="BM126" s="194"/>
      <c r="BN126" s="194"/>
      <c r="BO126" s="194"/>
      <c r="BP126" s="194"/>
      <c r="BQ126" s="194"/>
      <c r="BR126" s="194"/>
    </row>
    <row r="127" spans="1:70" s="73" customFormat="1" x14ac:dyDescent="0.25">
      <c r="A127" s="73">
        <f>A115+1</f>
        <v>20</v>
      </c>
      <c r="B127" s="189" t="str">
        <f>VLOOKUP(A127,'Test Document'!$B$63:$C$1999,2,)</f>
        <v>D-Soil Model - Tabellen - Sonderingen SONDERINGEN ARE READ ONLY</v>
      </c>
      <c r="J127" s="195"/>
      <c r="K127" s="195"/>
      <c r="L127" s="195"/>
      <c r="M127" s="195"/>
      <c r="N127" s="195"/>
      <c r="O127" s="195"/>
      <c r="P127" s="195"/>
      <c r="Q127" s="195"/>
      <c r="R127" s="195"/>
      <c r="S127" s="195"/>
      <c r="T127" s="195"/>
      <c r="U127" s="195"/>
      <c r="V127" s="195"/>
      <c r="W127" s="195"/>
      <c r="X127" s="195"/>
      <c r="Y127" s="195"/>
      <c r="Z127" s="195"/>
      <c r="AA127" s="195"/>
      <c r="AB127" s="195"/>
      <c r="AC127" s="195"/>
      <c r="AD127" s="195"/>
      <c r="AE127" s="195"/>
      <c r="AF127" s="195"/>
      <c r="AG127" s="195"/>
      <c r="AH127" s="195"/>
      <c r="AI127" s="195"/>
      <c r="AJ127" s="195"/>
      <c r="AK127" s="195"/>
      <c r="AL127" s="195"/>
      <c r="AM127" s="195"/>
      <c r="AN127" s="195"/>
      <c r="AO127" s="195"/>
      <c r="AP127" s="195"/>
      <c r="AQ127" s="195"/>
      <c r="AR127" s="195"/>
      <c r="AS127" s="195"/>
      <c r="AT127" s="195"/>
      <c r="AU127" s="195"/>
      <c r="AV127" s="195"/>
      <c r="AW127" s="195"/>
      <c r="AX127" s="195"/>
      <c r="AY127" s="195"/>
      <c r="AZ127" s="195"/>
      <c r="BA127" s="195"/>
      <c r="BB127" s="195"/>
      <c r="BC127" s="195"/>
      <c r="BD127" s="195"/>
      <c r="BE127" s="195"/>
      <c r="BF127" s="195"/>
      <c r="BG127" s="195"/>
      <c r="BH127" s="195"/>
      <c r="BI127" s="195"/>
      <c r="BJ127" s="195"/>
      <c r="BK127" s="195"/>
      <c r="BL127" s="195"/>
      <c r="BM127" s="195"/>
      <c r="BN127" s="195"/>
      <c r="BO127" s="195"/>
      <c r="BP127" s="195"/>
      <c r="BQ127" s="195"/>
      <c r="BR127" s="195"/>
    </row>
    <row r="128" spans="1:70" s="83" customFormat="1" x14ac:dyDescent="0.25">
      <c r="B128" s="188">
        <f>A127+0.01</f>
        <v>20.010000000000002</v>
      </c>
      <c r="C128" s="83" t="str">
        <f>VLOOKUP(B128,'Test Document'!$B$63:$C$1999,2,)</f>
        <v>Do the following buttons work?</v>
      </c>
      <c r="J128" s="194"/>
      <c r="K128" s="194"/>
      <c r="L128" s="194"/>
      <c r="M128" s="194"/>
      <c r="N128" s="194"/>
      <c r="O128" s="194"/>
      <c r="P128" s="194"/>
      <c r="Q128" s="194"/>
      <c r="R128" s="194"/>
      <c r="S128" s="194"/>
      <c r="T128" s="194"/>
      <c r="U128" s="194"/>
      <c r="V128" s="194"/>
      <c r="W128" s="194"/>
      <c r="X128" s="194"/>
      <c r="Y128" s="194"/>
      <c r="Z128" s="194"/>
      <c r="AA128" s="194"/>
      <c r="AB128" s="194"/>
      <c r="AC128" s="194"/>
      <c r="AD128" s="194"/>
      <c r="AE128" s="194"/>
      <c r="AF128" s="194"/>
      <c r="AG128" s="194"/>
      <c r="AH128" s="194"/>
      <c r="AI128" s="194"/>
      <c r="AJ128" s="194"/>
      <c r="AK128" s="194"/>
      <c r="AL128" s="194"/>
      <c r="AM128" s="194"/>
      <c r="AN128" s="194"/>
      <c r="AO128" s="194"/>
      <c r="AP128" s="194"/>
      <c r="AQ128" s="194"/>
      <c r="AR128" s="194"/>
      <c r="AS128" s="194"/>
      <c r="AT128" s="194"/>
      <c r="AU128" s="194"/>
      <c r="AV128" s="194"/>
      <c r="AW128" s="194"/>
      <c r="AX128" s="194"/>
      <c r="AY128" s="194"/>
      <c r="AZ128" s="194"/>
      <c r="BA128" s="194"/>
      <c r="BB128" s="194"/>
      <c r="BC128" s="194"/>
      <c r="BD128" s="194"/>
      <c r="BE128" s="194"/>
      <c r="BF128" s="194"/>
      <c r="BG128" s="194"/>
      <c r="BH128" s="194"/>
      <c r="BI128" s="194"/>
      <c r="BJ128" s="194"/>
      <c r="BK128" s="194"/>
      <c r="BL128" s="194"/>
      <c r="BM128" s="194"/>
      <c r="BN128" s="194"/>
      <c r="BO128" s="194"/>
      <c r="BP128" s="194"/>
      <c r="BQ128" s="194"/>
      <c r="BR128" s="194"/>
    </row>
    <row r="129" spans="1:70" s="83" customFormat="1" x14ac:dyDescent="0.25">
      <c r="B129" s="188">
        <f>B128+0.01</f>
        <v>20.020000000000003</v>
      </c>
      <c r="C129" s="83" t="str">
        <f>VLOOKUP(B129,'Test Document'!$B$63:$C$1999,2,)</f>
        <v>Can you edit table?</v>
      </c>
      <c r="J129" s="194"/>
      <c r="K129" s="194"/>
      <c r="L129" s="194"/>
      <c r="M129" s="194"/>
      <c r="N129" s="194"/>
      <c r="O129" s="194"/>
      <c r="P129" s="194"/>
      <c r="Q129" s="194"/>
      <c r="R129" s="194"/>
      <c r="S129" s="194"/>
      <c r="T129" s="194"/>
      <c r="U129" s="194"/>
      <c r="V129" s="194"/>
      <c r="W129" s="194"/>
      <c r="X129" s="194"/>
      <c r="Y129" s="194"/>
      <c r="Z129" s="194"/>
      <c r="AA129" s="194"/>
      <c r="AB129" s="194"/>
      <c r="AC129" s="194"/>
      <c r="AD129" s="194"/>
      <c r="AE129" s="194"/>
      <c r="AF129" s="194"/>
      <c r="AG129" s="194"/>
      <c r="AH129" s="194"/>
      <c r="AI129" s="194"/>
      <c r="AJ129" s="194"/>
      <c r="AK129" s="194"/>
      <c r="AL129" s="194"/>
      <c r="AM129" s="194"/>
      <c r="AN129" s="194"/>
      <c r="AO129" s="194"/>
      <c r="AP129" s="194"/>
      <c r="AQ129" s="194"/>
      <c r="AR129" s="194"/>
      <c r="AS129" s="194"/>
      <c r="AT129" s="194"/>
      <c r="AU129" s="194"/>
      <c r="AV129" s="194"/>
      <c r="AW129" s="194"/>
      <c r="AX129" s="194"/>
      <c r="AY129" s="194"/>
      <c r="AZ129" s="194"/>
      <c r="BA129" s="194"/>
      <c r="BB129" s="194"/>
      <c r="BC129" s="194"/>
      <c r="BD129" s="194"/>
      <c r="BE129" s="194"/>
      <c r="BF129" s="194"/>
      <c r="BG129" s="194"/>
      <c r="BH129" s="194"/>
      <c r="BI129" s="194"/>
      <c r="BJ129" s="194"/>
      <c r="BK129" s="194"/>
      <c r="BL129" s="194"/>
      <c r="BM129" s="194"/>
      <c r="BN129" s="194"/>
      <c r="BO129" s="194"/>
      <c r="BP129" s="194"/>
      <c r="BQ129" s="194"/>
      <c r="BR129" s="194"/>
    </row>
    <row r="130" spans="1:70" s="83" customFormat="1" x14ac:dyDescent="0.25">
      <c r="B130" s="188">
        <f t="shared" ref="B130" si="18">B129+0.01</f>
        <v>20.030000000000005</v>
      </c>
      <c r="C130" s="83" t="str">
        <f>VLOOKUP(B130,'Test Document'!$B$63:$C$1999,2,)</f>
        <v>Check de naam en eenheid van de volgende parameters:</v>
      </c>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4"/>
      <c r="AY130" s="194"/>
      <c r="AZ130" s="194"/>
      <c r="BA130" s="194"/>
      <c r="BB130" s="194"/>
      <c r="BC130" s="194"/>
      <c r="BD130" s="194"/>
      <c r="BE130" s="194"/>
      <c r="BF130" s="194"/>
      <c r="BG130" s="194"/>
      <c r="BH130" s="194"/>
      <c r="BI130" s="194"/>
      <c r="BJ130" s="194"/>
      <c r="BK130" s="194"/>
      <c r="BL130" s="194"/>
      <c r="BM130" s="194"/>
      <c r="BN130" s="194"/>
      <c r="BO130" s="194"/>
      <c r="BP130" s="194"/>
      <c r="BQ130" s="194"/>
      <c r="BR130" s="194"/>
    </row>
    <row r="131" spans="1:70" s="73" customFormat="1" x14ac:dyDescent="0.25">
      <c r="A131" s="73">
        <f>A127+1</f>
        <v>21</v>
      </c>
      <c r="B131" s="189" t="str">
        <f>VLOOKUP(A131,'Test Document'!$B$63:$C$1999,2,)</f>
        <v>D-Soil Model - Tabellen - Boringen BORINGEN ARE READ ONLY</v>
      </c>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5"/>
      <c r="AY131" s="195"/>
      <c r="AZ131" s="195"/>
      <c r="BA131" s="195"/>
      <c r="BB131" s="195"/>
      <c r="BC131" s="195"/>
      <c r="BD131" s="195"/>
      <c r="BE131" s="195"/>
      <c r="BF131" s="195"/>
      <c r="BG131" s="195"/>
      <c r="BH131" s="195"/>
      <c r="BI131" s="195"/>
      <c r="BJ131" s="195"/>
      <c r="BK131" s="195"/>
      <c r="BL131" s="195"/>
      <c r="BM131" s="195"/>
      <c r="BN131" s="195"/>
      <c r="BO131" s="195"/>
      <c r="BP131" s="195"/>
      <c r="BQ131" s="195"/>
      <c r="BR131" s="195"/>
    </row>
    <row r="132" spans="1:70" s="83" customFormat="1" x14ac:dyDescent="0.25">
      <c r="B132" s="188">
        <f>A131+0.01</f>
        <v>21.01</v>
      </c>
      <c r="C132" s="83" t="str">
        <f>VLOOKUP(B132,'Test Document'!$B$63:$C$1999,2,)</f>
        <v>Do the following buttons work?</v>
      </c>
      <c r="J132" s="194"/>
      <c r="K132" s="194"/>
      <c r="L132" s="194"/>
      <c r="M132" s="194"/>
      <c r="N132" s="194"/>
      <c r="O132" s="194"/>
      <c r="P132" s="194"/>
      <c r="Q132" s="194"/>
      <c r="R132" s="194"/>
      <c r="S132" s="194"/>
      <c r="T132" s="194"/>
      <c r="U132" s="194"/>
      <c r="V132" s="194"/>
      <c r="W132" s="194"/>
      <c r="X132" s="194"/>
      <c r="Y132" s="194"/>
      <c r="Z132" s="194"/>
      <c r="AA132" s="194"/>
      <c r="AB132" s="194"/>
      <c r="AC132" s="194"/>
      <c r="AD132" s="194"/>
      <c r="AE132" s="194"/>
      <c r="AF132" s="194"/>
      <c r="AG132" s="194"/>
      <c r="AH132" s="194"/>
      <c r="AI132" s="194"/>
      <c r="AJ132" s="194"/>
      <c r="AK132" s="194"/>
      <c r="AL132" s="194"/>
      <c r="AM132" s="194"/>
      <c r="AN132" s="194"/>
      <c r="AO132" s="194"/>
      <c r="AP132" s="194"/>
      <c r="AQ132" s="194"/>
      <c r="AR132" s="194"/>
      <c r="AS132" s="194"/>
      <c r="AT132" s="194"/>
      <c r="AU132" s="194"/>
      <c r="AV132" s="194"/>
      <c r="AW132" s="194"/>
      <c r="AX132" s="194"/>
      <c r="AY132" s="194"/>
      <c r="AZ132" s="194"/>
      <c r="BA132" s="194"/>
      <c r="BB132" s="194"/>
      <c r="BC132" s="194"/>
      <c r="BD132" s="194"/>
      <c r="BE132" s="194"/>
      <c r="BF132" s="194"/>
      <c r="BG132" s="194"/>
      <c r="BH132" s="194"/>
      <c r="BI132" s="194"/>
      <c r="BJ132" s="194"/>
      <c r="BK132" s="194"/>
      <c r="BL132" s="194"/>
      <c r="BM132" s="194"/>
      <c r="BN132" s="194"/>
      <c r="BO132" s="194"/>
      <c r="BP132" s="194"/>
      <c r="BQ132" s="194"/>
      <c r="BR132" s="194"/>
    </row>
    <row r="133" spans="1:70" s="83" customFormat="1" x14ac:dyDescent="0.25">
      <c r="B133" s="188">
        <f>B132+0.01</f>
        <v>21.020000000000003</v>
      </c>
      <c r="C133" s="83" t="str">
        <f>VLOOKUP(B133,'Test Document'!$B$63:$C$1999,2,)</f>
        <v>Can you edit table?</v>
      </c>
      <c r="J133" s="194"/>
      <c r="K133" s="194"/>
      <c r="L133" s="194"/>
      <c r="M133" s="194"/>
      <c r="N133" s="194"/>
      <c r="O133" s="194"/>
      <c r="P133" s="194"/>
      <c r="Q133" s="194"/>
      <c r="R133" s="194"/>
      <c r="S133" s="194"/>
      <c r="T133" s="194"/>
      <c r="U133" s="194"/>
      <c r="V133" s="194"/>
      <c r="W133" s="194"/>
      <c r="X133" s="194"/>
      <c r="Y133" s="194"/>
      <c r="Z133" s="194"/>
      <c r="AA133" s="194"/>
      <c r="AB133" s="194"/>
      <c r="AC133" s="194"/>
      <c r="AD133" s="194"/>
      <c r="AE133" s="194"/>
      <c r="AF133" s="194"/>
      <c r="AG133" s="194"/>
      <c r="AH133" s="194"/>
      <c r="AI133" s="194"/>
      <c r="AJ133" s="194"/>
      <c r="AK133" s="194"/>
      <c r="AL133" s="194"/>
      <c r="AM133" s="194"/>
      <c r="AN133" s="194"/>
      <c r="AO133" s="194"/>
      <c r="AP133" s="194"/>
      <c r="AQ133" s="194"/>
      <c r="AR133" s="194"/>
      <c r="AS133" s="194"/>
      <c r="AT133" s="194"/>
      <c r="AU133" s="194"/>
      <c r="AV133" s="194"/>
      <c r="AW133" s="194"/>
      <c r="AX133" s="194"/>
      <c r="AY133" s="194"/>
      <c r="AZ133" s="194"/>
      <c r="BA133" s="194"/>
      <c r="BB133" s="194"/>
      <c r="BC133" s="194"/>
      <c r="BD133" s="194"/>
      <c r="BE133" s="194"/>
      <c r="BF133" s="194"/>
      <c r="BG133" s="194"/>
      <c r="BH133" s="194"/>
      <c r="BI133" s="194"/>
      <c r="BJ133" s="194"/>
      <c r="BK133" s="194"/>
      <c r="BL133" s="194"/>
      <c r="BM133" s="194"/>
      <c r="BN133" s="194"/>
      <c r="BO133" s="194"/>
      <c r="BP133" s="194"/>
      <c r="BQ133" s="194"/>
      <c r="BR133" s="194"/>
    </row>
    <row r="134" spans="1:70" s="83" customFormat="1" x14ac:dyDescent="0.25">
      <c r="B134" s="188">
        <f t="shared" ref="B134" si="19">B133+0.01</f>
        <v>21.030000000000005</v>
      </c>
      <c r="C134" s="83" t="e">
        <f>VLOOKUP(B134,'Test Document'!$B$63:$C$1999,2,)</f>
        <v>#N/A</v>
      </c>
      <c r="J134" s="194"/>
      <c r="K134" s="194"/>
      <c r="L134" s="194"/>
      <c r="M134" s="194"/>
      <c r="N134" s="194"/>
      <c r="O134" s="194"/>
      <c r="P134" s="194"/>
      <c r="Q134" s="194"/>
      <c r="R134" s="194"/>
      <c r="S134" s="194"/>
      <c r="T134" s="194"/>
      <c r="U134" s="194"/>
      <c r="V134" s="194"/>
      <c r="W134" s="194"/>
      <c r="X134" s="194"/>
      <c r="Y134" s="194"/>
      <c r="Z134" s="194"/>
      <c r="AA134" s="194"/>
      <c r="AB134" s="194"/>
      <c r="AC134" s="194"/>
      <c r="AD134" s="194"/>
      <c r="AE134" s="194"/>
      <c r="AF134" s="194"/>
      <c r="AG134" s="194"/>
      <c r="AH134" s="194"/>
      <c r="AI134" s="194"/>
      <c r="AJ134" s="194"/>
      <c r="AK134" s="194"/>
      <c r="AL134" s="194"/>
      <c r="AM134" s="194"/>
      <c r="AN134" s="194"/>
      <c r="AO134" s="194"/>
      <c r="AP134" s="194"/>
      <c r="AQ134" s="194"/>
      <c r="AR134" s="194"/>
      <c r="AS134" s="194"/>
      <c r="AT134" s="194"/>
      <c r="AU134" s="194"/>
      <c r="AV134" s="194"/>
      <c r="AW134" s="194"/>
      <c r="AX134" s="194"/>
      <c r="AY134" s="194"/>
      <c r="AZ134" s="194"/>
      <c r="BA134" s="194"/>
      <c r="BB134" s="194"/>
      <c r="BC134" s="194"/>
      <c r="BD134" s="194"/>
      <c r="BE134" s="194"/>
      <c r="BF134" s="194"/>
      <c r="BG134" s="194"/>
      <c r="BH134" s="194"/>
      <c r="BI134" s="194"/>
      <c r="BJ134" s="194"/>
      <c r="BK134" s="194"/>
      <c r="BL134" s="194"/>
      <c r="BM134" s="194"/>
      <c r="BN134" s="194"/>
      <c r="BO134" s="194"/>
      <c r="BP134" s="194"/>
      <c r="BQ134" s="194"/>
      <c r="BR134" s="194"/>
    </row>
    <row r="135" spans="1:70" s="73" customFormat="1" x14ac:dyDescent="0.25">
      <c r="A135" s="73">
        <f>A131+1</f>
        <v>22</v>
      </c>
      <c r="B135" s="189" t="str">
        <f>VLOOKUP(A135,'Test Document'!$B$63:$C$1999,2,)</f>
        <v>D-Soil Model - Tabellen - 1D Profielen</v>
      </c>
      <c r="J135" s="195"/>
      <c r="K135" s="195"/>
      <c r="L135" s="195"/>
      <c r="M135" s="195"/>
      <c r="N135" s="195"/>
      <c r="O135" s="195"/>
      <c r="P135" s="195"/>
      <c r="Q135" s="195"/>
      <c r="R135" s="195"/>
      <c r="S135" s="195"/>
      <c r="T135" s="195"/>
      <c r="U135" s="195"/>
      <c r="V135" s="195"/>
      <c r="W135" s="195"/>
      <c r="X135" s="195"/>
      <c r="Y135" s="195"/>
      <c r="Z135" s="195"/>
      <c r="AA135" s="195"/>
      <c r="AB135" s="195"/>
      <c r="AC135" s="195"/>
      <c r="AD135" s="195"/>
      <c r="AE135" s="195"/>
      <c r="AF135" s="195"/>
      <c r="AG135" s="195"/>
      <c r="AH135" s="195"/>
      <c r="AI135" s="195"/>
      <c r="AJ135" s="195"/>
      <c r="AK135" s="195"/>
      <c r="AL135" s="195"/>
      <c r="AM135" s="195"/>
      <c r="AN135" s="195"/>
      <c r="AO135" s="195"/>
      <c r="AP135" s="195"/>
      <c r="AQ135" s="195"/>
      <c r="AR135" s="195"/>
      <c r="AS135" s="195"/>
      <c r="AT135" s="195"/>
      <c r="AU135" s="195"/>
      <c r="AV135" s="195"/>
      <c r="AW135" s="195"/>
      <c r="AX135" s="195"/>
      <c r="AY135" s="195"/>
      <c r="AZ135" s="195"/>
      <c r="BA135" s="195"/>
      <c r="BB135" s="195"/>
      <c r="BC135" s="195"/>
      <c r="BD135" s="195"/>
      <c r="BE135" s="195"/>
      <c r="BF135" s="195"/>
      <c r="BG135" s="195"/>
      <c r="BH135" s="195"/>
      <c r="BI135" s="195"/>
      <c r="BJ135" s="195"/>
      <c r="BK135" s="195"/>
      <c r="BL135" s="195"/>
      <c r="BM135" s="195"/>
      <c r="BN135" s="195"/>
      <c r="BO135" s="195"/>
      <c r="BP135" s="195"/>
      <c r="BQ135" s="195"/>
      <c r="BR135" s="195"/>
    </row>
    <row r="136" spans="1:70" s="83" customFormat="1" x14ac:dyDescent="0.25">
      <c r="B136" s="188">
        <f>A135+0.01</f>
        <v>22.01</v>
      </c>
      <c r="C136" s="83" t="str">
        <f>VLOOKUP(B136,'Test Document'!$B$63:$C$1999,2,)</f>
        <v>Do the following buttons work?</v>
      </c>
      <c r="J136" s="194"/>
      <c r="K136" s="194"/>
      <c r="L136" s="194"/>
      <c r="M136" s="194"/>
      <c r="N136" s="194"/>
      <c r="O136" s="194"/>
      <c r="P136" s="194"/>
      <c r="Q136" s="194"/>
      <c r="R136" s="194"/>
      <c r="S136" s="194"/>
      <c r="T136" s="194"/>
      <c r="U136" s="194"/>
      <c r="V136" s="194"/>
      <c r="W136" s="194"/>
      <c r="X136" s="194"/>
      <c r="Y136" s="194"/>
      <c r="Z136" s="194"/>
      <c r="AA136" s="194"/>
      <c r="AB136" s="194"/>
      <c r="AC136" s="194"/>
      <c r="AD136" s="194"/>
      <c r="AE136" s="194"/>
      <c r="AF136" s="194"/>
      <c r="AG136" s="194"/>
      <c r="AH136" s="194"/>
      <c r="AI136" s="194"/>
      <c r="AJ136" s="194"/>
      <c r="AK136" s="194"/>
      <c r="AL136" s="194"/>
      <c r="AM136" s="194"/>
      <c r="AN136" s="194"/>
      <c r="AO136" s="194"/>
      <c r="AP136" s="194"/>
      <c r="AQ136" s="194"/>
      <c r="AR136" s="194"/>
      <c r="AS136" s="194"/>
      <c r="AT136" s="194"/>
      <c r="AU136" s="194"/>
      <c r="AV136" s="194"/>
      <c r="AW136" s="194"/>
      <c r="AX136" s="194"/>
      <c r="AY136" s="194"/>
      <c r="AZ136" s="194"/>
      <c r="BA136" s="194"/>
      <c r="BB136" s="194"/>
      <c r="BC136" s="194"/>
      <c r="BD136" s="194"/>
      <c r="BE136" s="194"/>
      <c r="BF136" s="194"/>
      <c r="BG136" s="194"/>
      <c r="BH136" s="194"/>
      <c r="BI136" s="194"/>
      <c r="BJ136" s="194"/>
      <c r="BK136" s="194"/>
      <c r="BL136" s="194"/>
      <c r="BM136" s="194"/>
      <c r="BN136" s="194"/>
      <c r="BO136" s="194"/>
      <c r="BP136" s="194"/>
      <c r="BQ136" s="194"/>
      <c r="BR136" s="194"/>
    </row>
    <row r="137" spans="1:70" s="83" customFormat="1" x14ac:dyDescent="0.25">
      <c r="B137" s="188">
        <f>B136+0.01</f>
        <v>22.020000000000003</v>
      </c>
      <c r="C137" s="83" t="str">
        <f>VLOOKUP(B137,'Test Document'!$B$63:$C$1999,2,)</f>
        <v>Can you type a name?</v>
      </c>
      <c r="J137" s="194"/>
      <c r="K137" s="194"/>
      <c r="L137" s="194"/>
      <c r="M137" s="194"/>
      <c r="N137" s="194"/>
      <c r="O137" s="194"/>
      <c r="P137" s="194"/>
      <c r="Q137" s="194"/>
      <c r="R137" s="194"/>
      <c r="S137" s="194"/>
      <c r="T137" s="194"/>
      <c r="U137" s="194"/>
      <c r="V137" s="194"/>
      <c r="W137" s="194"/>
      <c r="X137" s="194"/>
      <c r="Y137" s="194"/>
      <c r="Z137" s="194"/>
      <c r="AA137" s="194"/>
      <c r="AB137" s="194"/>
      <c r="AC137" s="194"/>
      <c r="AD137" s="194"/>
      <c r="AE137" s="194"/>
      <c r="AF137" s="194"/>
      <c r="AG137" s="194"/>
      <c r="AH137" s="194"/>
      <c r="AI137" s="194"/>
      <c r="AJ137" s="194"/>
      <c r="AK137" s="194"/>
      <c r="AL137" s="194"/>
      <c r="AM137" s="194"/>
      <c r="AN137" s="194"/>
      <c r="AO137" s="194"/>
      <c r="AP137" s="194"/>
      <c r="AQ137" s="194"/>
      <c r="AR137" s="194"/>
      <c r="AS137" s="194"/>
      <c r="AT137" s="194"/>
      <c r="AU137" s="194"/>
      <c r="AV137" s="194"/>
      <c r="AW137" s="194"/>
      <c r="AX137" s="194"/>
      <c r="AY137" s="194"/>
      <c r="AZ137" s="194"/>
      <c r="BA137" s="194"/>
      <c r="BB137" s="194"/>
      <c r="BC137" s="194"/>
      <c r="BD137" s="194"/>
      <c r="BE137" s="194"/>
      <c r="BF137" s="194"/>
      <c r="BG137" s="194"/>
      <c r="BH137" s="194"/>
      <c r="BI137" s="194"/>
      <c r="BJ137" s="194"/>
      <c r="BK137" s="194"/>
      <c r="BL137" s="194"/>
      <c r="BM137" s="194"/>
      <c r="BN137" s="194"/>
      <c r="BO137" s="194"/>
      <c r="BP137" s="194"/>
      <c r="BQ137" s="194"/>
      <c r="BR137" s="194"/>
    </row>
    <row r="138" spans="1:70" s="83" customFormat="1" x14ac:dyDescent="0.25">
      <c r="B138" s="188">
        <f t="shared" ref="B138:B141" si="20">B137+0.01</f>
        <v>22.030000000000005</v>
      </c>
      <c r="C138" s="83" t="str">
        <f>VLOOKUP(B138,'Test Document'!$B$63:$C$1999,2,)</f>
        <v>Check the values:</v>
      </c>
      <c r="J138" s="194"/>
      <c r="K138" s="194"/>
      <c r="L138" s="194"/>
      <c r="M138" s="194"/>
      <c r="N138" s="194"/>
      <c r="O138" s="194"/>
      <c r="P138" s="194"/>
      <c r="Q138" s="194"/>
      <c r="R138" s="194"/>
      <c r="S138" s="194"/>
      <c r="T138" s="194"/>
      <c r="U138" s="194"/>
      <c r="V138" s="194"/>
      <c r="W138" s="194"/>
      <c r="X138" s="194"/>
      <c r="Y138" s="194"/>
      <c r="Z138" s="194"/>
      <c r="AA138" s="194"/>
      <c r="AB138" s="194"/>
      <c r="AC138" s="194"/>
      <c r="AD138" s="194"/>
      <c r="AE138" s="194"/>
      <c r="AF138" s="194"/>
      <c r="AG138" s="194"/>
      <c r="AH138" s="194"/>
      <c r="AI138" s="194"/>
      <c r="AJ138" s="194"/>
      <c r="AK138" s="194"/>
      <c r="AL138" s="194"/>
      <c r="AM138" s="194"/>
      <c r="AN138" s="194"/>
      <c r="AO138" s="194"/>
      <c r="AP138" s="194"/>
      <c r="AQ138" s="194"/>
      <c r="AR138" s="194"/>
      <c r="AS138" s="194"/>
      <c r="AT138" s="194"/>
      <c r="AU138" s="194"/>
      <c r="AV138" s="194"/>
      <c r="AW138" s="194"/>
      <c r="AX138" s="194"/>
      <c r="AY138" s="194"/>
      <c r="AZ138" s="194"/>
      <c r="BA138" s="194"/>
      <c r="BB138" s="194"/>
      <c r="BC138" s="194"/>
      <c r="BD138" s="194"/>
      <c r="BE138" s="194"/>
      <c r="BF138" s="194"/>
      <c r="BG138" s="194"/>
      <c r="BH138" s="194"/>
      <c r="BI138" s="194"/>
      <c r="BJ138" s="194"/>
      <c r="BK138" s="194"/>
      <c r="BL138" s="194"/>
      <c r="BM138" s="194"/>
      <c r="BN138" s="194"/>
      <c r="BO138" s="194"/>
      <c r="BP138" s="194"/>
      <c r="BQ138" s="194"/>
      <c r="BR138" s="194"/>
    </row>
    <row r="139" spans="1:70" s="83" customFormat="1" x14ac:dyDescent="0.25">
      <c r="B139" s="188">
        <f t="shared" si="20"/>
        <v>22.040000000000006</v>
      </c>
      <c r="C139" s="83" t="str">
        <f>VLOOKUP(B139,'Test Document'!$B$63:$C$1999,2,)</f>
        <v>Can you type text at 'Opmerking over aanpassing?'</v>
      </c>
      <c r="J139" s="194"/>
      <c r="K139" s="194"/>
      <c r="L139" s="194"/>
      <c r="M139" s="194"/>
      <c r="N139" s="194"/>
      <c r="O139" s="194"/>
      <c r="P139" s="194"/>
      <c r="Q139" s="194"/>
      <c r="R139" s="194"/>
      <c r="S139" s="194"/>
      <c r="T139" s="194"/>
      <c r="U139" s="194"/>
      <c r="V139" s="194"/>
      <c r="W139" s="194"/>
      <c r="X139" s="194"/>
      <c r="Y139" s="194"/>
      <c r="Z139" s="194"/>
      <c r="AA139" s="194"/>
      <c r="AB139" s="194"/>
      <c r="AC139" s="194"/>
      <c r="AD139" s="194"/>
      <c r="AE139" s="194"/>
      <c r="AF139" s="194"/>
      <c r="AG139" s="194"/>
      <c r="AH139" s="194"/>
      <c r="AI139" s="194"/>
      <c r="AJ139" s="194"/>
      <c r="AK139" s="194"/>
      <c r="AL139" s="194"/>
      <c r="AM139" s="194"/>
      <c r="AN139" s="194"/>
      <c r="AO139" s="194"/>
      <c r="AP139" s="194"/>
      <c r="AQ139" s="194"/>
      <c r="AR139" s="194"/>
      <c r="AS139" s="194"/>
      <c r="AT139" s="194"/>
      <c r="AU139" s="194"/>
      <c r="AV139" s="194"/>
      <c r="AW139" s="194"/>
      <c r="AX139" s="194"/>
      <c r="AY139" s="194"/>
      <c r="AZ139" s="194"/>
      <c r="BA139" s="194"/>
      <c r="BB139" s="194"/>
      <c r="BC139" s="194"/>
      <c r="BD139" s="194"/>
      <c r="BE139" s="194"/>
      <c r="BF139" s="194"/>
      <c r="BG139" s="194"/>
      <c r="BH139" s="194"/>
      <c r="BI139" s="194"/>
      <c r="BJ139" s="194"/>
      <c r="BK139" s="194"/>
      <c r="BL139" s="194"/>
      <c r="BM139" s="194"/>
      <c r="BN139" s="194"/>
      <c r="BO139" s="194"/>
      <c r="BP139" s="194"/>
      <c r="BQ139" s="194"/>
      <c r="BR139" s="194"/>
    </row>
    <row r="140" spans="1:70" s="83" customFormat="1" x14ac:dyDescent="0.25">
      <c r="B140" s="188">
        <f t="shared" si="20"/>
        <v>22.050000000000008</v>
      </c>
      <c r="C140" s="83" t="str">
        <f>VLOOKUP(B140,'Test Document'!$B$63:$C$1999,2,)</f>
        <v>Does everything you change also changes in the properties menu on the right of the program?</v>
      </c>
      <c r="J140" s="194"/>
      <c r="K140" s="194"/>
      <c r="L140" s="194"/>
      <c r="M140" s="194"/>
      <c r="N140" s="194"/>
      <c r="O140" s="194"/>
      <c r="P140" s="194"/>
      <c r="Q140" s="194"/>
      <c r="R140" s="194"/>
      <c r="S140" s="194"/>
      <c r="T140" s="194"/>
      <c r="U140" s="194"/>
      <c r="V140" s="194"/>
      <c r="W140" s="194"/>
      <c r="X140" s="194"/>
      <c r="Y140" s="194"/>
      <c r="Z140" s="194"/>
      <c r="AA140" s="194"/>
      <c r="AB140" s="194"/>
      <c r="AC140" s="194"/>
      <c r="AD140" s="194"/>
      <c r="AE140" s="194"/>
      <c r="AF140" s="194"/>
      <c r="AG140" s="194"/>
      <c r="AH140" s="194"/>
      <c r="AI140" s="194"/>
      <c r="AJ140" s="194"/>
      <c r="AK140" s="194"/>
      <c r="AL140" s="194"/>
      <c r="AM140" s="194"/>
      <c r="AN140" s="194"/>
      <c r="AO140" s="194"/>
      <c r="AP140" s="194"/>
      <c r="AQ140" s="194"/>
      <c r="AR140" s="194"/>
      <c r="AS140" s="194"/>
      <c r="AT140" s="194"/>
      <c r="AU140" s="194"/>
      <c r="AV140" s="194"/>
      <c r="AW140" s="194"/>
      <c r="AX140" s="194"/>
      <c r="AY140" s="194"/>
      <c r="AZ140" s="194"/>
      <c r="BA140" s="194"/>
      <c r="BB140" s="194"/>
      <c r="BC140" s="194"/>
      <c r="BD140" s="194"/>
      <c r="BE140" s="194"/>
      <c r="BF140" s="194"/>
      <c r="BG140" s="194"/>
      <c r="BH140" s="194"/>
      <c r="BI140" s="194"/>
      <c r="BJ140" s="194"/>
      <c r="BK140" s="194"/>
      <c r="BL140" s="194"/>
      <c r="BM140" s="194"/>
      <c r="BN140" s="194"/>
      <c r="BO140" s="194"/>
      <c r="BP140" s="194"/>
      <c r="BQ140" s="194"/>
      <c r="BR140" s="194"/>
    </row>
    <row r="141" spans="1:70" s="83" customFormat="1" x14ac:dyDescent="0.25">
      <c r="B141" s="188">
        <f t="shared" si="20"/>
        <v>22.060000000000009</v>
      </c>
      <c r="C141" s="83" t="e">
        <f>VLOOKUP(B141,'Test Document'!$B$63:$C$1999,2,)</f>
        <v>#N/A</v>
      </c>
      <c r="J141" s="194"/>
      <c r="K141" s="194"/>
      <c r="L141" s="194"/>
      <c r="M141" s="194"/>
      <c r="N141" s="194"/>
      <c r="O141" s="194"/>
      <c r="P141" s="194"/>
      <c r="Q141" s="194"/>
      <c r="R141" s="194"/>
      <c r="S141" s="194"/>
      <c r="T141" s="194"/>
      <c r="U141" s="194"/>
      <c r="V141" s="194"/>
      <c r="W141" s="194"/>
      <c r="X141" s="194"/>
      <c r="Y141" s="194"/>
      <c r="Z141" s="194"/>
      <c r="AA141" s="194"/>
      <c r="AB141" s="194"/>
      <c r="AC141" s="194"/>
      <c r="AD141" s="194"/>
      <c r="AE141" s="194"/>
      <c r="AF141" s="194"/>
      <c r="AG141" s="194"/>
      <c r="AH141" s="194"/>
      <c r="AI141" s="194"/>
      <c r="AJ141" s="194"/>
      <c r="AK141" s="194"/>
      <c r="AL141" s="194"/>
      <c r="AM141" s="194"/>
      <c r="AN141" s="194"/>
      <c r="AO141" s="194"/>
      <c r="AP141" s="194"/>
      <c r="AQ141" s="194"/>
      <c r="AR141" s="194"/>
      <c r="AS141" s="194"/>
      <c r="AT141" s="194"/>
      <c r="AU141" s="194"/>
      <c r="AV141" s="194"/>
      <c r="AW141" s="194"/>
      <c r="AX141" s="194"/>
      <c r="AY141" s="194"/>
      <c r="AZ141" s="194"/>
      <c r="BA141" s="194"/>
      <c r="BB141" s="194"/>
      <c r="BC141" s="194"/>
      <c r="BD141" s="194"/>
      <c r="BE141" s="194"/>
      <c r="BF141" s="194"/>
      <c r="BG141" s="194"/>
      <c r="BH141" s="194"/>
      <c r="BI141" s="194"/>
      <c r="BJ141" s="194"/>
      <c r="BK141" s="194"/>
      <c r="BL141" s="194"/>
      <c r="BM141" s="194"/>
      <c r="BN141" s="194"/>
      <c r="BO141" s="194"/>
      <c r="BP141" s="194"/>
      <c r="BQ141" s="194"/>
      <c r="BR141" s="194"/>
    </row>
    <row r="142" spans="1:70" s="73" customFormat="1" x14ac:dyDescent="0.25">
      <c r="A142" s="73">
        <f>A135+1</f>
        <v>23</v>
      </c>
      <c r="B142" s="189" t="str">
        <f>VLOOKUP(A142,'Test Document'!$B$63:$C$1999,2,)</f>
        <v>D-Soil Model - Eigenschappen - 1D Profielen</v>
      </c>
      <c r="J142" s="195"/>
      <c r="K142" s="195"/>
      <c r="L142" s="195"/>
      <c r="M142" s="195"/>
      <c r="N142" s="195"/>
      <c r="O142" s="195"/>
      <c r="P142" s="195"/>
      <c r="Q142" s="195"/>
      <c r="R142" s="195"/>
      <c r="S142" s="195"/>
      <c r="T142" s="195"/>
      <c r="U142" s="195"/>
      <c r="V142" s="195"/>
      <c r="W142" s="195"/>
      <c r="X142" s="195"/>
      <c r="Y142" s="195"/>
      <c r="Z142" s="195"/>
      <c r="AA142" s="195"/>
      <c r="AB142" s="195"/>
      <c r="AC142" s="195"/>
      <c r="AD142" s="195"/>
      <c r="AE142" s="195"/>
      <c r="AF142" s="195"/>
      <c r="AG142" s="195"/>
      <c r="AH142" s="195"/>
      <c r="AI142" s="195"/>
      <c r="AJ142" s="195"/>
      <c r="AK142" s="195"/>
      <c r="AL142" s="195"/>
      <c r="AM142" s="195"/>
      <c r="AN142" s="195"/>
      <c r="AO142" s="195"/>
      <c r="AP142" s="195"/>
      <c r="AQ142" s="195"/>
      <c r="AR142" s="195"/>
      <c r="AS142" s="195"/>
      <c r="AT142" s="195"/>
      <c r="AU142" s="195"/>
      <c r="AV142" s="195"/>
      <c r="AW142" s="195"/>
      <c r="AX142" s="195"/>
      <c r="AY142" s="195"/>
      <c r="AZ142" s="195"/>
      <c r="BA142" s="195"/>
      <c r="BB142" s="195"/>
      <c r="BC142" s="195"/>
      <c r="BD142" s="195"/>
      <c r="BE142" s="195"/>
      <c r="BF142" s="195"/>
      <c r="BG142" s="195"/>
      <c r="BH142" s="195"/>
      <c r="BI142" s="195"/>
      <c r="BJ142" s="195"/>
      <c r="BK142" s="195"/>
      <c r="BL142" s="195"/>
      <c r="BM142" s="195"/>
      <c r="BN142" s="195"/>
      <c r="BO142" s="195"/>
      <c r="BP142" s="195"/>
      <c r="BQ142" s="195"/>
      <c r="BR142" s="195"/>
    </row>
    <row r="143" spans="1:70" s="83" customFormat="1" x14ac:dyDescent="0.25">
      <c r="B143" s="188">
        <f>A142+0.01</f>
        <v>23.01</v>
      </c>
      <c r="C143" s="83" t="str">
        <f>VLOOKUP(B143,'Test Document'!$B$63:$C$1999,2,)</f>
        <v>Can you type a name?</v>
      </c>
      <c r="J143" s="194"/>
      <c r="K143" s="194"/>
      <c r="L143" s="194"/>
      <c r="M143" s="194"/>
      <c r="N143" s="194"/>
      <c r="O143" s="194"/>
      <c r="P143" s="194"/>
      <c r="Q143" s="194"/>
      <c r="R143" s="194"/>
      <c r="S143" s="194"/>
      <c r="T143" s="194"/>
      <c r="U143" s="194"/>
      <c r="V143" s="194"/>
      <c r="W143" s="194"/>
      <c r="X143" s="194"/>
      <c r="Y143" s="194"/>
      <c r="Z143" s="194"/>
      <c r="AA143" s="194"/>
      <c r="AB143" s="194"/>
      <c r="AC143" s="194"/>
      <c r="AD143" s="194"/>
      <c r="AE143" s="194"/>
      <c r="AF143" s="194"/>
      <c r="AG143" s="194"/>
      <c r="AH143" s="194"/>
      <c r="AI143" s="194"/>
      <c r="AJ143" s="194"/>
      <c r="AK143" s="194"/>
      <c r="AL143" s="194"/>
      <c r="AM143" s="194"/>
      <c r="AN143" s="194"/>
      <c r="AO143" s="194"/>
      <c r="AP143" s="194"/>
      <c r="AQ143" s="194"/>
      <c r="AR143" s="194"/>
      <c r="AS143" s="194"/>
      <c r="AT143" s="194"/>
      <c r="AU143" s="194"/>
      <c r="AV143" s="194"/>
      <c r="AW143" s="194"/>
      <c r="AX143" s="194"/>
      <c r="AY143" s="194"/>
      <c r="AZ143" s="194"/>
      <c r="BA143" s="194"/>
      <c r="BB143" s="194"/>
      <c r="BC143" s="194"/>
      <c r="BD143" s="194"/>
      <c r="BE143" s="194"/>
      <c r="BF143" s="194"/>
      <c r="BG143" s="194"/>
      <c r="BH143" s="194"/>
      <c r="BI143" s="194"/>
      <c r="BJ143" s="194"/>
      <c r="BK143" s="194"/>
      <c r="BL143" s="194"/>
      <c r="BM143" s="194"/>
      <c r="BN143" s="194"/>
      <c r="BO143" s="194"/>
      <c r="BP143" s="194"/>
      <c r="BQ143" s="194"/>
      <c r="BR143" s="194"/>
    </row>
    <row r="144" spans="1:70" s="83" customFormat="1" x14ac:dyDescent="0.25">
      <c r="B144" s="188">
        <f>B143+0.01</f>
        <v>23.020000000000003</v>
      </c>
      <c r="C144" s="83" t="str">
        <f>VLOOKUP(B144,'Test Document'!$B$63:$C$1999,2,)</f>
        <v>Check the values:</v>
      </c>
      <c r="J144" s="194"/>
      <c r="K144" s="194"/>
      <c r="L144" s="194"/>
      <c r="M144" s="194"/>
      <c r="N144" s="194"/>
      <c r="O144" s="194"/>
      <c r="P144" s="194"/>
      <c r="Q144" s="194"/>
      <c r="R144" s="194"/>
      <c r="S144" s="194"/>
      <c r="T144" s="194"/>
      <c r="U144" s="194"/>
      <c r="V144" s="194"/>
      <c r="W144" s="194"/>
      <c r="X144" s="194"/>
      <c r="Y144" s="194"/>
      <c r="Z144" s="194"/>
      <c r="AA144" s="194"/>
      <c r="AB144" s="194"/>
      <c r="AC144" s="194"/>
      <c r="AD144" s="194"/>
      <c r="AE144" s="194"/>
      <c r="AF144" s="194"/>
      <c r="AG144" s="194"/>
      <c r="AH144" s="194"/>
      <c r="AI144" s="194"/>
      <c r="AJ144" s="194"/>
      <c r="AK144" s="194"/>
      <c r="AL144" s="194"/>
      <c r="AM144" s="194"/>
      <c r="AN144" s="194"/>
      <c r="AO144" s="194"/>
      <c r="AP144" s="194"/>
      <c r="AQ144" s="194"/>
      <c r="AR144" s="194"/>
      <c r="AS144" s="194"/>
      <c r="AT144" s="194"/>
      <c r="AU144" s="194"/>
      <c r="AV144" s="194"/>
      <c r="AW144" s="194"/>
      <c r="AX144" s="194"/>
      <c r="AY144" s="194"/>
      <c r="AZ144" s="194"/>
      <c r="BA144" s="194"/>
      <c r="BB144" s="194"/>
      <c r="BC144" s="194"/>
      <c r="BD144" s="194"/>
      <c r="BE144" s="194"/>
      <c r="BF144" s="194"/>
      <c r="BG144" s="194"/>
      <c r="BH144" s="194"/>
      <c r="BI144" s="194"/>
      <c r="BJ144" s="194"/>
      <c r="BK144" s="194"/>
      <c r="BL144" s="194"/>
      <c r="BM144" s="194"/>
      <c r="BN144" s="194"/>
      <c r="BO144" s="194"/>
      <c r="BP144" s="194"/>
      <c r="BQ144" s="194"/>
      <c r="BR144" s="194"/>
    </row>
    <row r="145" spans="1:70" s="83" customFormat="1" x14ac:dyDescent="0.25">
      <c r="B145" s="188">
        <f t="shared" ref="B145:B147" si="21">B144+0.01</f>
        <v>23.030000000000005</v>
      </c>
      <c r="C145" s="83" t="str">
        <f>VLOOKUP(B145,'Test Document'!$B$63:$C$1999,2,)</f>
        <v>Does everything you change also changes in the Tables?</v>
      </c>
      <c r="J145" s="194"/>
      <c r="K145" s="194"/>
      <c r="L145" s="194"/>
      <c r="M145" s="194"/>
      <c r="N145" s="194"/>
      <c r="O145" s="194"/>
      <c r="P145" s="194"/>
      <c r="Q145" s="194"/>
      <c r="R145" s="194"/>
      <c r="S145" s="194"/>
      <c r="T145" s="194"/>
      <c r="U145" s="194"/>
      <c r="V145" s="194"/>
      <c r="W145" s="194"/>
      <c r="X145" s="194"/>
      <c r="Y145" s="194"/>
      <c r="Z145" s="194"/>
      <c r="AA145" s="194"/>
      <c r="AB145" s="194"/>
      <c r="AC145" s="194"/>
      <c r="AD145" s="194"/>
      <c r="AE145" s="194"/>
      <c r="AF145" s="194"/>
      <c r="AG145" s="194"/>
      <c r="AH145" s="194"/>
      <c r="AI145" s="194"/>
      <c r="AJ145" s="194"/>
      <c r="AK145" s="194"/>
      <c r="AL145" s="194"/>
      <c r="AM145" s="194"/>
      <c r="AN145" s="194"/>
      <c r="AO145" s="194"/>
      <c r="AP145" s="194"/>
      <c r="AQ145" s="194"/>
      <c r="AR145" s="194"/>
      <c r="AS145" s="194"/>
      <c r="AT145" s="194"/>
      <c r="AU145" s="194"/>
      <c r="AV145" s="194"/>
      <c r="AW145" s="194"/>
      <c r="AX145" s="194"/>
      <c r="AY145" s="194"/>
      <c r="AZ145" s="194"/>
      <c r="BA145" s="194"/>
      <c r="BB145" s="194"/>
      <c r="BC145" s="194"/>
      <c r="BD145" s="194"/>
      <c r="BE145" s="194"/>
      <c r="BF145" s="194"/>
      <c r="BG145" s="194"/>
      <c r="BH145" s="194"/>
      <c r="BI145" s="194"/>
      <c r="BJ145" s="194"/>
      <c r="BK145" s="194"/>
      <c r="BL145" s="194"/>
      <c r="BM145" s="194"/>
      <c r="BN145" s="194"/>
      <c r="BO145" s="194"/>
      <c r="BP145" s="194"/>
      <c r="BQ145" s="194"/>
      <c r="BR145" s="194"/>
    </row>
    <row r="146" spans="1:70" s="83" customFormat="1" x14ac:dyDescent="0.25">
      <c r="B146" s="188">
        <f t="shared" si="21"/>
        <v>23.040000000000006</v>
      </c>
      <c r="C146" s="83" t="str">
        <f>VLOOKUP(B146,'Test Document'!$B$63:$C$1999,2,)</f>
        <v>Lagen - Do the following buttons work?</v>
      </c>
      <c r="J146" s="194"/>
      <c r="K146" s="194"/>
      <c r="L146" s="194"/>
      <c r="M146" s="194"/>
      <c r="N146" s="194"/>
      <c r="O146" s="194"/>
      <c r="P146" s="194"/>
      <c r="Q146" s="194"/>
      <c r="R146" s="194"/>
      <c r="S146" s="194"/>
      <c r="T146" s="194"/>
      <c r="U146" s="194"/>
      <c r="V146" s="194"/>
      <c r="W146" s="194"/>
      <c r="X146" s="194"/>
      <c r="Y146" s="194"/>
      <c r="Z146" s="194"/>
      <c r="AA146" s="194"/>
      <c r="AB146" s="194"/>
      <c r="AC146" s="194"/>
      <c r="AD146" s="194"/>
      <c r="AE146" s="194"/>
      <c r="AF146" s="194"/>
      <c r="AG146" s="194"/>
      <c r="AH146" s="194"/>
      <c r="AI146" s="194"/>
      <c r="AJ146" s="194"/>
      <c r="AK146" s="194"/>
      <c r="AL146" s="194"/>
      <c r="AM146" s="194"/>
      <c r="AN146" s="194"/>
      <c r="AO146" s="194"/>
      <c r="AP146" s="194"/>
      <c r="AQ146" s="194"/>
      <c r="AR146" s="194"/>
      <c r="AS146" s="194"/>
      <c r="AT146" s="194"/>
      <c r="AU146" s="194"/>
      <c r="AV146" s="194"/>
      <c r="AW146" s="194"/>
      <c r="AX146" s="194"/>
      <c r="AY146" s="194"/>
      <c r="AZ146" s="194"/>
      <c r="BA146" s="194"/>
      <c r="BB146" s="194"/>
      <c r="BC146" s="194"/>
      <c r="BD146" s="194"/>
      <c r="BE146" s="194"/>
      <c r="BF146" s="194"/>
      <c r="BG146" s="194"/>
      <c r="BH146" s="194"/>
      <c r="BI146" s="194"/>
      <c r="BJ146" s="194"/>
      <c r="BK146" s="194"/>
      <c r="BL146" s="194"/>
      <c r="BM146" s="194"/>
      <c r="BN146" s="194"/>
      <c r="BO146" s="194"/>
      <c r="BP146" s="194"/>
      <c r="BQ146" s="194"/>
      <c r="BR146" s="194"/>
    </row>
    <row r="147" spans="1:70" s="83" customFormat="1" x14ac:dyDescent="0.25">
      <c r="B147" s="188">
        <f t="shared" si="21"/>
        <v>23.050000000000008</v>
      </c>
      <c r="C147" s="83" t="str">
        <f>VLOOKUP(B147,'Test Document'!$B$63:$C$1999,2,)</f>
        <v>Can you fill in something at:</v>
      </c>
      <c r="J147" s="194"/>
      <c r="K147" s="194"/>
      <c r="L147" s="194"/>
      <c r="M147" s="194"/>
      <c r="N147" s="194"/>
      <c r="O147" s="194"/>
      <c r="P147" s="194"/>
      <c r="Q147" s="194"/>
      <c r="R147" s="194"/>
      <c r="S147" s="194"/>
      <c r="T147" s="194"/>
      <c r="U147" s="194"/>
      <c r="V147" s="194"/>
      <c r="W147" s="194"/>
      <c r="X147" s="194"/>
      <c r="Y147" s="194"/>
      <c r="Z147" s="194"/>
      <c r="AA147" s="194"/>
      <c r="AB147" s="194"/>
      <c r="AC147" s="194"/>
      <c r="AD147" s="194"/>
      <c r="AE147" s="194"/>
      <c r="AF147" s="194"/>
      <c r="AG147" s="194"/>
      <c r="AH147" s="194"/>
      <c r="AI147" s="194"/>
      <c r="AJ147" s="194"/>
      <c r="AK147" s="194"/>
      <c r="AL147" s="194"/>
      <c r="AM147" s="194"/>
      <c r="AN147" s="194"/>
      <c r="AO147" s="194"/>
      <c r="AP147" s="194"/>
      <c r="AQ147" s="194"/>
      <c r="AR147" s="194"/>
      <c r="AS147" s="194"/>
      <c r="AT147" s="194"/>
      <c r="AU147" s="194"/>
      <c r="AV147" s="194"/>
      <c r="AW147" s="194"/>
      <c r="AX147" s="194"/>
      <c r="AY147" s="194"/>
      <c r="AZ147" s="194"/>
      <c r="BA147" s="194"/>
      <c r="BB147" s="194"/>
      <c r="BC147" s="194"/>
      <c r="BD147" s="194"/>
      <c r="BE147" s="194"/>
      <c r="BF147" s="194"/>
      <c r="BG147" s="194"/>
      <c r="BH147" s="194"/>
      <c r="BI147" s="194"/>
      <c r="BJ147" s="194"/>
      <c r="BK147" s="194"/>
      <c r="BL147" s="194"/>
      <c r="BM147" s="194"/>
      <c r="BN147" s="194"/>
      <c r="BO147" s="194"/>
      <c r="BP147" s="194"/>
      <c r="BQ147" s="194"/>
      <c r="BR147" s="194"/>
    </row>
    <row r="148" spans="1:70" s="83" customFormat="1" x14ac:dyDescent="0.25">
      <c r="B148" s="188">
        <f t="shared" ref="B148:B153" si="22">B147+0.01</f>
        <v>23.060000000000009</v>
      </c>
      <c r="C148" s="83" t="str">
        <f>VLOOKUP(B148,'Test Document'!$B$63:$C$1999,2,)</f>
        <v>Can you check the box:</v>
      </c>
      <c r="J148" s="194"/>
      <c r="K148" s="194"/>
      <c r="L148" s="194"/>
      <c r="M148" s="194"/>
      <c r="N148" s="194"/>
      <c r="O148" s="194"/>
      <c r="P148" s="194"/>
      <c r="Q148" s="194"/>
      <c r="R148" s="194"/>
      <c r="S148" s="194"/>
      <c r="T148" s="194"/>
      <c r="U148" s="194"/>
      <c r="V148" s="194"/>
      <c r="W148" s="194"/>
      <c r="X148" s="194"/>
      <c r="Y148" s="194"/>
      <c r="Z148" s="194"/>
      <c r="AA148" s="194"/>
      <c r="AB148" s="194"/>
      <c r="AC148" s="194"/>
      <c r="AD148" s="194"/>
      <c r="AE148" s="194"/>
      <c r="AF148" s="194"/>
      <c r="AG148" s="194"/>
      <c r="AH148" s="194"/>
      <c r="AI148" s="194"/>
      <c r="AJ148" s="194"/>
      <c r="AK148" s="194"/>
      <c r="AL148" s="194"/>
      <c r="AM148" s="194"/>
      <c r="AN148" s="194"/>
      <c r="AO148" s="194"/>
      <c r="AP148" s="194"/>
      <c r="AQ148" s="194"/>
      <c r="AR148" s="194"/>
      <c r="AS148" s="194"/>
      <c r="AT148" s="194"/>
      <c r="AU148" s="194"/>
      <c r="AV148" s="194"/>
      <c r="AW148" s="194"/>
      <c r="AX148" s="194"/>
      <c r="AY148" s="194"/>
      <c r="AZ148" s="194"/>
      <c r="BA148" s="194"/>
      <c r="BB148" s="194"/>
      <c r="BC148" s="194"/>
      <c r="BD148" s="194"/>
      <c r="BE148" s="194"/>
      <c r="BF148" s="194"/>
      <c r="BG148" s="194"/>
      <c r="BH148" s="194"/>
      <c r="BI148" s="194"/>
      <c r="BJ148" s="194"/>
      <c r="BK148" s="194"/>
      <c r="BL148" s="194"/>
      <c r="BM148" s="194"/>
      <c r="BN148" s="194"/>
      <c r="BO148" s="194"/>
      <c r="BP148" s="194"/>
      <c r="BQ148" s="194"/>
      <c r="BR148" s="194"/>
    </row>
    <row r="149" spans="1:70" s="83" customFormat="1" x14ac:dyDescent="0.25">
      <c r="B149" s="188">
        <f t="shared" si="22"/>
        <v>23.070000000000011</v>
      </c>
      <c r="C149" s="83" t="str">
        <f>VLOOKUP(B149,'Test Document'!$B$63:$C$1999,2,)</f>
        <v>Can you choose something at:</v>
      </c>
      <c r="J149" s="194"/>
      <c r="K149" s="194"/>
      <c r="L149" s="194"/>
      <c r="M149" s="194"/>
      <c r="N149" s="194"/>
      <c r="O149" s="194"/>
      <c r="P149" s="194"/>
      <c r="Q149" s="194"/>
      <c r="R149" s="194"/>
      <c r="S149" s="194"/>
      <c r="T149" s="194"/>
      <c r="U149" s="194"/>
      <c r="V149" s="194"/>
      <c r="W149" s="194"/>
      <c r="X149" s="194"/>
      <c r="Y149" s="194"/>
      <c r="Z149" s="194"/>
      <c r="AA149" s="194"/>
      <c r="AB149" s="194"/>
      <c r="AC149" s="194"/>
      <c r="AD149" s="194"/>
      <c r="AE149" s="194"/>
      <c r="AF149" s="194"/>
      <c r="AG149" s="194"/>
      <c r="AH149" s="194"/>
      <c r="AI149" s="194"/>
      <c r="AJ149" s="194"/>
      <c r="AK149" s="194"/>
      <c r="AL149" s="194"/>
      <c r="AM149" s="194"/>
      <c r="AN149" s="194"/>
      <c r="AO149" s="194"/>
      <c r="AP149" s="194"/>
      <c r="AQ149" s="194"/>
      <c r="AR149" s="194"/>
      <c r="AS149" s="194"/>
      <c r="AT149" s="194"/>
      <c r="AU149" s="194"/>
      <c r="AV149" s="194"/>
      <c r="AW149" s="194"/>
      <c r="AX149" s="194"/>
      <c r="AY149" s="194"/>
      <c r="AZ149" s="194"/>
      <c r="BA149" s="194"/>
      <c r="BB149" s="194"/>
      <c r="BC149" s="194"/>
      <c r="BD149" s="194"/>
      <c r="BE149" s="194"/>
      <c r="BF149" s="194"/>
      <c r="BG149" s="194"/>
      <c r="BH149" s="194"/>
      <c r="BI149" s="194"/>
      <c r="BJ149" s="194"/>
      <c r="BK149" s="194"/>
      <c r="BL149" s="194"/>
      <c r="BM149" s="194"/>
      <c r="BN149" s="194"/>
      <c r="BO149" s="194"/>
      <c r="BP149" s="194"/>
      <c r="BQ149" s="194"/>
      <c r="BR149" s="194"/>
    </row>
    <row r="150" spans="1:70" s="83" customFormat="1" x14ac:dyDescent="0.25">
      <c r="B150" s="188">
        <f t="shared" si="22"/>
        <v>23.080000000000013</v>
      </c>
      <c r="C150" s="83" t="e">
        <f>VLOOKUP(B150,'Test Document'!$B$63:$C$1999,2,)</f>
        <v>#N/A</v>
      </c>
      <c r="J150" s="194"/>
      <c r="K150" s="194"/>
      <c r="L150" s="194"/>
      <c r="M150" s="194"/>
      <c r="N150" s="194"/>
      <c r="O150" s="194"/>
      <c r="P150" s="194"/>
      <c r="Q150" s="194"/>
      <c r="R150" s="194"/>
      <c r="S150" s="194"/>
      <c r="T150" s="194"/>
      <c r="U150" s="194"/>
      <c r="V150" s="194"/>
      <c r="W150" s="194"/>
      <c r="X150" s="194"/>
      <c r="Y150" s="194"/>
      <c r="Z150" s="194"/>
      <c r="AA150" s="194"/>
      <c r="AB150" s="194"/>
      <c r="AC150" s="194"/>
      <c r="AD150" s="194"/>
      <c r="AE150" s="194"/>
      <c r="AF150" s="194"/>
      <c r="AG150" s="194"/>
      <c r="AH150" s="194"/>
      <c r="AI150" s="194"/>
      <c r="AJ150" s="194"/>
      <c r="AK150" s="194"/>
      <c r="AL150" s="194"/>
      <c r="AM150" s="194"/>
      <c r="AN150" s="194"/>
      <c r="AO150" s="194"/>
      <c r="AP150" s="194"/>
      <c r="AQ150" s="194"/>
      <c r="AR150" s="194"/>
      <c r="AS150" s="194"/>
      <c r="AT150" s="194"/>
      <c r="AU150" s="194"/>
      <c r="AV150" s="194"/>
      <c r="AW150" s="194"/>
      <c r="AX150" s="194"/>
      <c r="AY150" s="194"/>
      <c r="AZ150" s="194"/>
      <c r="BA150" s="194"/>
      <c r="BB150" s="194"/>
      <c r="BC150" s="194"/>
      <c r="BD150" s="194"/>
      <c r="BE150" s="194"/>
      <c r="BF150" s="194"/>
      <c r="BG150" s="194"/>
      <c r="BH150" s="194"/>
      <c r="BI150" s="194"/>
      <c r="BJ150" s="194"/>
      <c r="BK150" s="194"/>
      <c r="BL150" s="194"/>
      <c r="BM150" s="194"/>
      <c r="BN150" s="194"/>
      <c r="BO150" s="194"/>
      <c r="BP150" s="194"/>
      <c r="BQ150" s="194"/>
      <c r="BR150" s="194"/>
    </row>
    <row r="151" spans="1:70" s="83" customFormat="1" x14ac:dyDescent="0.25">
      <c r="B151" s="188">
        <f t="shared" si="22"/>
        <v>23.090000000000014</v>
      </c>
      <c r="C151" s="83" t="e">
        <f>VLOOKUP(B151,'Test Document'!$B$63:$C$1999,2,)</f>
        <v>#N/A</v>
      </c>
      <c r="J151" s="194"/>
      <c r="K151" s="194"/>
      <c r="L151" s="194"/>
      <c r="M151" s="194"/>
      <c r="N151" s="194"/>
      <c r="O151" s="194"/>
      <c r="P151" s="194"/>
      <c r="Q151" s="194"/>
      <c r="R151" s="194"/>
      <c r="S151" s="194"/>
      <c r="T151" s="194"/>
      <c r="U151" s="194"/>
      <c r="V151" s="194"/>
      <c r="W151" s="194"/>
      <c r="X151" s="194"/>
      <c r="Y151" s="194"/>
      <c r="Z151" s="194"/>
      <c r="AA151" s="194"/>
      <c r="AB151" s="194"/>
      <c r="AC151" s="194"/>
      <c r="AD151" s="194"/>
      <c r="AE151" s="194"/>
      <c r="AF151" s="194"/>
      <c r="AG151" s="194"/>
      <c r="AH151" s="194"/>
      <c r="AI151" s="194"/>
      <c r="AJ151" s="194"/>
      <c r="AK151" s="194"/>
      <c r="AL151" s="194"/>
      <c r="AM151" s="194"/>
      <c r="AN151" s="194"/>
      <c r="AO151" s="194"/>
      <c r="AP151" s="194"/>
      <c r="AQ151" s="194"/>
      <c r="AR151" s="194"/>
      <c r="AS151" s="194"/>
      <c r="AT151" s="194"/>
      <c r="AU151" s="194"/>
      <c r="AV151" s="194"/>
      <c r="AW151" s="194"/>
      <c r="AX151" s="194"/>
      <c r="AY151" s="194"/>
      <c r="AZ151" s="194"/>
      <c r="BA151" s="194"/>
      <c r="BB151" s="194"/>
      <c r="BC151" s="194"/>
      <c r="BD151" s="194"/>
      <c r="BE151" s="194"/>
      <c r="BF151" s="194"/>
      <c r="BG151" s="194"/>
      <c r="BH151" s="194"/>
      <c r="BI151" s="194"/>
      <c r="BJ151" s="194"/>
      <c r="BK151" s="194"/>
      <c r="BL151" s="194"/>
      <c r="BM151" s="194"/>
      <c r="BN151" s="194"/>
      <c r="BO151" s="194"/>
      <c r="BP151" s="194"/>
      <c r="BQ151" s="194"/>
      <c r="BR151" s="194"/>
    </row>
    <row r="152" spans="1:70" s="83" customFormat="1" x14ac:dyDescent="0.25">
      <c r="B152" s="188">
        <f t="shared" si="22"/>
        <v>23.100000000000016</v>
      </c>
      <c r="C152" s="83" t="e">
        <f>VLOOKUP(B152,'Test Document'!$B$63:$C$1999,2,)</f>
        <v>#N/A</v>
      </c>
      <c r="J152" s="194"/>
      <c r="K152" s="194"/>
      <c r="L152" s="194"/>
      <c r="M152" s="194"/>
      <c r="N152" s="194"/>
      <c r="O152" s="194"/>
      <c r="P152" s="194"/>
      <c r="Q152" s="194"/>
      <c r="R152" s="194"/>
      <c r="S152" s="194"/>
      <c r="T152" s="194"/>
      <c r="U152" s="194"/>
      <c r="V152" s="194"/>
      <c r="W152" s="194"/>
      <c r="X152" s="194"/>
      <c r="Y152" s="194"/>
      <c r="Z152" s="194"/>
      <c r="AA152" s="194"/>
      <c r="AB152" s="194"/>
      <c r="AC152" s="194"/>
      <c r="AD152" s="194"/>
      <c r="AE152" s="194"/>
      <c r="AF152" s="194"/>
      <c r="AG152" s="194"/>
      <c r="AH152" s="194"/>
      <c r="AI152" s="194"/>
      <c r="AJ152" s="194"/>
      <c r="AK152" s="194"/>
      <c r="AL152" s="194"/>
      <c r="AM152" s="194"/>
      <c r="AN152" s="194"/>
      <c r="AO152" s="194"/>
      <c r="AP152" s="194"/>
      <c r="AQ152" s="194"/>
      <c r="AR152" s="194"/>
      <c r="AS152" s="194"/>
      <c r="AT152" s="194"/>
      <c r="AU152" s="194"/>
      <c r="AV152" s="194"/>
      <c r="AW152" s="194"/>
      <c r="AX152" s="194"/>
      <c r="AY152" s="194"/>
      <c r="AZ152" s="194"/>
      <c r="BA152" s="194"/>
      <c r="BB152" s="194"/>
      <c r="BC152" s="194"/>
      <c r="BD152" s="194"/>
      <c r="BE152" s="194"/>
      <c r="BF152" s="194"/>
      <c r="BG152" s="194"/>
      <c r="BH152" s="194"/>
      <c r="BI152" s="194"/>
      <c r="BJ152" s="194"/>
      <c r="BK152" s="194"/>
      <c r="BL152" s="194"/>
      <c r="BM152" s="194"/>
      <c r="BN152" s="194"/>
      <c r="BO152" s="194"/>
      <c r="BP152" s="194"/>
      <c r="BQ152" s="194"/>
      <c r="BR152" s="194"/>
    </row>
    <row r="153" spans="1:70" s="83" customFormat="1" x14ac:dyDescent="0.25">
      <c r="B153" s="188">
        <f t="shared" si="22"/>
        <v>23.110000000000017</v>
      </c>
      <c r="C153" s="83" t="e">
        <f>VLOOKUP(B153,'Test Document'!$B$63:$C$1999,2,)</f>
        <v>#N/A</v>
      </c>
      <c r="J153" s="194"/>
      <c r="K153" s="194"/>
      <c r="L153" s="194"/>
      <c r="M153" s="194"/>
      <c r="N153" s="194"/>
      <c r="O153" s="194"/>
      <c r="P153" s="194"/>
      <c r="Q153" s="194"/>
      <c r="R153" s="194"/>
      <c r="S153" s="194"/>
      <c r="T153" s="194"/>
      <c r="U153" s="194"/>
      <c r="V153" s="194"/>
      <c r="W153" s="194"/>
      <c r="X153" s="194"/>
      <c r="Y153" s="194"/>
      <c r="Z153" s="194"/>
      <c r="AA153" s="194"/>
      <c r="AB153" s="194"/>
      <c r="AC153" s="194"/>
      <c r="AD153" s="194"/>
      <c r="AE153" s="194"/>
      <c r="AF153" s="194"/>
      <c r="AG153" s="194"/>
      <c r="AH153" s="194"/>
      <c r="AI153" s="194"/>
      <c r="AJ153" s="194"/>
      <c r="AK153" s="194"/>
      <c r="AL153" s="194"/>
      <c r="AM153" s="194"/>
      <c r="AN153" s="194"/>
      <c r="AO153" s="194"/>
      <c r="AP153" s="194"/>
      <c r="AQ153" s="194"/>
      <c r="AR153" s="194"/>
      <c r="AS153" s="194"/>
      <c r="AT153" s="194"/>
      <c r="AU153" s="194"/>
      <c r="AV153" s="194"/>
      <c r="AW153" s="194"/>
      <c r="AX153" s="194"/>
      <c r="AY153" s="194"/>
      <c r="AZ153" s="194"/>
      <c r="BA153" s="194"/>
      <c r="BB153" s="194"/>
      <c r="BC153" s="194"/>
      <c r="BD153" s="194"/>
      <c r="BE153" s="194"/>
      <c r="BF153" s="194"/>
      <c r="BG153" s="194"/>
      <c r="BH153" s="194"/>
      <c r="BI153" s="194"/>
      <c r="BJ153" s="194"/>
      <c r="BK153" s="194"/>
      <c r="BL153" s="194"/>
      <c r="BM153" s="194"/>
      <c r="BN153" s="194"/>
      <c r="BO153" s="194"/>
      <c r="BP153" s="194"/>
      <c r="BQ153" s="194"/>
      <c r="BR153" s="194"/>
    </row>
    <row r="154" spans="1:70" s="73" customFormat="1" x14ac:dyDescent="0.25">
      <c r="A154" s="73">
        <f>A142+1</f>
        <v>24</v>
      </c>
      <c r="B154" s="189" t="str">
        <f>VLOOKUP(A154,'Test Document'!$B$63:$C$1999,2,)</f>
        <v>D-Soil Model - Tabellen - 2D- Profielen</v>
      </c>
      <c r="J154" s="195"/>
      <c r="K154" s="195"/>
      <c r="L154" s="195"/>
      <c r="M154" s="195"/>
      <c r="N154" s="195"/>
      <c r="O154" s="195"/>
      <c r="P154" s="195"/>
      <c r="Q154" s="195"/>
      <c r="R154" s="195"/>
      <c r="S154" s="195"/>
      <c r="T154" s="195"/>
      <c r="U154" s="195"/>
      <c r="V154" s="195"/>
      <c r="W154" s="195"/>
      <c r="X154" s="195"/>
      <c r="Y154" s="195"/>
      <c r="Z154" s="195"/>
      <c r="AA154" s="195"/>
      <c r="AB154" s="195"/>
      <c r="AC154" s="195"/>
      <c r="AD154" s="195"/>
      <c r="AE154" s="195"/>
      <c r="AF154" s="195"/>
      <c r="AG154" s="195"/>
      <c r="AH154" s="195"/>
      <c r="AI154" s="195"/>
      <c r="AJ154" s="195"/>
      <c r="AK154" s="195"/>
      <c r="AL154" s="195"/>
      <c r="AM154" s="195"/>
      <c r="AN154" s="195"/>
      <c r="AO154" s="195"/>
      <c r="AP154" s="195"/>
      <c r="AQ154" s="195"/>
      <c r="AR154" s="195"/>
      <c r="AS154" s="195"/>
      <c r="AT154" s="195"/>
      <c r="AU154" s="195"/>
      <c r="AV154" s="195"/>
      <c r="AW154" s="195"/>
      <c r="AX154" s="195"/>
      <c r="AY154" s="195"/>
      <c r="AZ154" s="195"/>
      <c r="BA154" s="195"/>
      <c r="BB154" s="195"/>
      <c r="BC154" s="195"/>
      <c r="BD154" s="195"/>
      <c r="BE154" s="195"/>
      <c r="BF154" s="195"/>
      <c r="BG154" s="195"/>
      <c r="BH154" s="195"/>
      <c r="BI154" s="195"/>
      <c r="BJ154" s="195"/>
      <c r="BK154" s="195"/>
      <c r="BL154" s="195"/>
      <c r="BM154" s="195"/>
      <c r="BN154" s="195"/>
      <c r="BO154" s="195"/>
      <c r="BP154" s="195"/>
      <c r="BQ154" s="195"/>
      <c r="BR154" s="195"/>
    </row>
    <row r="155" spans="1:70" s="83" customFormat="1" x14ac:dyDescent="0.25">
      <c r="B155" s="188">
        <f>A154+0.01</f>
        <v>24.01</v>
      </c>
      <c r="C155" s="83" t="str">
        <f>VLOOKUP(B155,'Test Document'!$B$63:$C$1999,2,)</f>
        <v>Can you type a name?</v>
      </c>
      <c r="J155" s="194"/>
      <c r="K155" s="194"/>
      <c r="L155" s="194"/>
      <c r="M155" s="194"/>
      <c r="N155" s="194"/>
      <c r="O155" s="194"/>
      <c r="P155" s="194"/>
      <c r="Q155" s="194"/>
      <c r="R155" s="194"/>
      <c r="S155" s="194"/>
      <c r="T155" s="194"/>
      <c r="U155" s="194"/>
      <c r="V155" s="194"/>
      <c r="W155" s="194"/>
      <c r="X155" s="194"/>
      <c r="Y155" s="194"/>
      <c r="Z155" s="194"/>
      <c r="AA155" s="194"/>
      <c r="AB155" s="194"/>
      <c r="AC155" s="194"/>
      <c r="AD155" s="194"/>
      <c r="AE155" s="194"/>
      <c r="AF155" s="194"/>
      <c r="AG155" s="194"/>
      <c r="AH155" s="194"/>
      <c r="AI155" s="194"/>
      <c r="AJ155" s="194"/>
      <c r="AK155" s="194"/>
      <c r="AL155" s="194"/>
      <c r="AM155" s="194"/>
      <c r="AN155" s="194"/>
      <c r="AO155" s="194"/>
      <c r="AP155" s="194"/>
      <c r="AQ155" s="194"/>
      <c r="AR155" s="194"/>
      <c r="AS155" s="194"/>
      <c r="AT155" s="194"/>
      <c r="AU155" s="194"/>
      <c r="AV155" s="194"/>
      <c r="AW155" s="194"/>
      <c r="AX155" s="194"/>
      <c r="AY155" s="194"/>
      <c r="AZ155" s="194"/>
      <c r="BA155" s="194"/>
      <c r="BB155" s="194"/>
      <c r="BC155" s="194"/>
      <c r="BD155" s="194"/>
      <c r="BE155" s="194"/>
      <c r="BF155" s="194"/>
      <c r="BG155" s="194"/>
      <c r="BH155" s="194"/>
      <c r="BI155" s="194"/>
      <c r="BJ155" s="194"/>
      <c r="BK155" s="194"/>
      <c r="BL155" s="194"/>
      <c r="BM155" s="194"/>
      <c r="BN155" s="194"/>
      <c r="BO155" s="194"/>
      <c r="BP155" s="194"/>
      <c r="BQ155" s="194"/>
      <c r="BR155" s="194"/>
    </row>
    <row r="156" spans="1:70" s="83" customFormat="1" x14ac:dyDescent="0.25">
      <c r="B156" s="188">
        <f>B155+0.01</f>
        <v>24.020000000000003</v>
      </c>
      <c r="C156" s="83" t="str">
        <f>VLOOKUP(B156,'Test Document'!$B$63:$C$1999,2,)</f>
        <v>Does everything you change also changes in the properties menu on the right of the program?</v>
      </c>
      <c r="J156" s="194"/>
      <c r="K156" s="194"/>
      <c r="L156" s="194"/>
      <c r="M156" s="194"/>
      <c r="N156" s="194"/>
      <c r="O156" s="194"/>
      <c r="P156" s="194"/>
      <c r="Q156" s="194"/>
      <c r="R156" s="194"/>
      <c r="S156" s="194"/>
      <c r="T156" s="194"/>
      <c r="U156" s="194"/>
      <c r="V156" s="194"/>
      <c r="W156" s="194"/>
      <c r="X156" s="194"/>
      <c r="Y156" s="194"/>
      <c r="Z156" s="194"/>
      <c r="AA156" s="194"/>
      <c r="AB156" s="194"/>
      <c r="AC156" s="194"/>
      <c r="AD156" s="194"/>
      <c r="AE156" s="194"/>
      <c r="AF156" s="194"/>
      <c r="AG156" s="194"/>
      <c r="AH156" s="194"/>
      <c r="AI156" s="194"/>
      <c r="AJ156" s="194"/>
      <c r="AK156" s="194"/>
      <c r="AL156" s="194"/>
      <c r="AM156" s="194"/>
      <c r="AN156" s="194"/>
      <c r="AO156" s="194"/>
      <c r="AP156" s="194"/>
      <c r="AQ156" s="194"/>
      <c r="AR156" s="194"/>
      <c r="AS156" s="194"/>
      <c r="AT156" s="194"/>
      <c r="AU156" s="194"/>
      <c r="AV156" s="194"/>
      <c r="AW156" s="194"/>
      <c r="AX156" s="194"/>
      <c r="AY156" s="194"/>
      <c r="AZ156" s="194"/>
      <c r="BA156" s="194"/>
      <c r="BB156" s="194"/>
      <c r="BC156" s="194"/>
      <c r="BD156" s="194"/>
      <c r="BE156" s="194"/>
      <c r="BF156" s="194"/>
      <c r="BG156" s="194"/>
      <c r="BH156" s="194"/>
      <c r="BI156" s="194"/>
      <c r="BJ156" s="194"/>
      <c r="BK156" s="194"/>
      <c r="BL156" s="194"/>
      <c r="BM156" s="194"/>
      <c r="BN156" s="194"/>
      <c r="BO156" s="194"/>
      <c r="BP156" s="194"/>
      <c r="BQ156" s="194"/>
      <c r="BR156" s="194"/>
    </row>
    <row r="157" spans="1:70" s="83" customFormat="1" x14ac:dyDescent="0.25">
      <c r="B157" s="188">
        <f t="shared" ref="B157:B160" si="23">B156+0.01</f>
        <v>24.030000000000005</v>
      </c>
      <c r="C157" s="83" t="str">
        <f>VLOOKUP(B157,'Test Document'!$B$63:$C$1999,2,)</f>
        <v>Can you fill in something at:</v>
      </c>
      <c r="J157" s="194"/>
      <c r="K157" s="194"/>
      <c r="L157" s="194"/>
      <c r="M157" s="194"/>
      <c r="N157" s="194"/>
      <c r="O157" s="194"/>
      <c r="P157" s="194"/>
      <c r="Q157" s="194"/>
      <c r="R157" s="194"/>
      <c r="S157" s="194"/>
      <c r="T157" s="194"/>
      <c r="U157" s="194"/>
      <c r="V157" s="194"/>
      <c r="W157" s="194"/>
      <c r="X157" s="194"/>
      <c r="Y157" s="194"/>
      <c r="Z157" s="194"/>
      <c r="AA157" s="194"/>
      <c r="AB157" s="194"/>
      <c r="AC157" s="194"/>
      <c r="AD157" s="194"/>
      <c r="AE157" s="194"/>
      <c r="AF157" s="194"/>
      <c r="AG157" s="194"/>
      <c r="AH157" s="194"/>
      <c r="AI157" s="194"/>
      <c r="AJ157" s="194"/>
      <c r="AK157" s="194"/>
      <c r="AL157" s="194"/>
      <c r="AM157" s="194"/>
      <c r="AN157" s="194"/>
      <c r="AO157" s="194"/>
      <c r="AP157" s="194"/>
      <c r="AQ157" s="194"/>
      <c r="AR157" s="194"/>
      <c r="AS157" s="194"/>
      <c r="AT157" s="194"/>
      <c r="AU157" s="194"/>
      <c r="AV157" s="194"/>
      <c r="AW157" s="194"/>
      <c r="AX157" s="194"/>
      <c r="AY157" s="194"/>
      <c r="AZ157" s="194"/>
      <c r="BA157" s="194"/>
      <c r="BB157" s="194"/>
      <c r="BC157" s="194"/>
      <c r="BD157" s="194"/>
      <c r="BE157" s="194"/>
      <c r="BF157" s="194"/>
      <c r="BG157" s="194"/>
      <c r="BH157" s="194"/>
      <c r="BI157" s="194"/>
      <c r="BJ157" s="194"/>
      <c r="BK157" s="194"/>
      <c r="BL157" s="194"/>
      <c r="BM157" s="194"/>
      <c r="BN157" s="194"/>
      <c r="BO157" s="194"/>
      <c r="BP157" s="194"/>
      <c r="BQ157" s="194"/>
      <c r="BR157" s="194"/>
    </row>
    <row r="158" spans="1:70" s="83" customFormat="1" x14ac:dyDescent="0.25">
      <c r="B158" s="188">
        <f t="shared" si="23"/>
        <v>24.040000000000006</v>
      </c>
      <c r="C158" s="83" t="str">
        <f>VLOOKUP(B158,'Test Document'!$B$63:$C$1999,2,)</f>
        <v>Is referentielijn visible at dwarsprofiel window of 2D profile?</v>
      </c>
      <c r="J158" s="194"/>
      <c r="K158" s="194"/>
      <c r="L158" s="194"/>
      <c r="M158" s="194"/>
      <c r="N158" s="194"/>
      <c r="O158" s="194"/>
      <c r="P158" s="194"/>
      <c r="Q158" s="194"/>
      <c r="R158" s="194"/>
      <c r="S158" s="194"/>
      <c r="T158" s="194"/>
      <c r="U158" s="194"/>
      <c r="V158" s="194"/>
      <c r="W158" s="194"/>
      <c r="X158" s="194"/>
      <c r="Y158" s="194"/>
      <c r="Z158" s="194"/>
      <c r="AA158" s="194"/>
      <c r="AB158" s="194"/>
      <c r="AC158" s="194"/>
      <c r="AD158" s="194"/>
      <c r="AE158" s="194"/>
      <c r="AF158" s="194"/>
      <c r="AG158" s="194"/>
      <c r="AH158" s="194"/>
      <c r="AI158" s="194"/>
      <c r="AJ158" s="194"/>
      <c r="AK158" s="194"/>
      <c r="AL158" s="194"/>
      <c r="AM158" s="194"/>
      <c r="AN158" s="194"/>
      <c r="AO158" s="194"/>
      <c r="AP158" s="194"/>
      <c r="AQ158" s="194"/>
      <c r="AR158" s="194"/>
      <c r="AS158" s="194"/>
      <c r="AT158" s="194"/>
      <c r="AU158" s="194"/>
      <c r="AV158" s="194"/>
      <c r="AW158" s="194"/>
      <c r="AX158" s="194"/>
      <c r="AY158" s="194"/>
      <c r="AZ158" s="194"/>
      <c r="BA158" s="194"/>
      <c r="BB158" s="194"/>
      <c r="BC158" s="194"/>
      <c r="BD158" s="194"/>
      <c r="BE158" s="194"/>
      <c r="BF158" s="194"/>
      <c r="BG158" s="194"/>
      <c r="BH158" s="194"/>
      <c r="BI158" s="194"/>
      <c r="BJ158" s="194"/>
      <c r="BK158" s="194"/>
      <c r="BL158" s="194"/>
      <c r="BM158" s="194"/>
      <c r="BN158" s="194"/>
      <c r="BO158" s="194"/>
      <c r="BP158" s="194"/>
      <c r="BQ158" s="194"/>
      <c r="BR158" s="194"/>
    </row>
    <row r="159" spans="1:70" s="83" customFormat="1" x14ac:dyDescent="0.25">
      <c r="B159" s="188">
        <f t="shared" si="23"/>
        <v>24.050000000000008</v>
      </c>
      <c r="C159" s="83" t="str">
        <f>VLOOKUP(B159,'Test Document'!$B$63:$C$1999,2,)</f>
        <v>Can you fill in something at:</v>
      </c>
      <c r="J159" s="194"/>
      <c r="K159" s="194"/>
      <c r="L159" s="194"/>
      <c r="M159" s="194"/>
      <c r="N159" s="194"/>
      <c r="O159" s="194"/>
      <c r="P159" s="194"/>
      <c r="Q159" s="194"/>
      <c r="R159" s="194"/>
      <c r="S159" s="194"/>
      <c r="T159" s="194"/>
      <c r="U159" s="194"/>
      <c r="V159" s="194"/>
      <c r="W159" s="194"/>
      <c r="X159" s="194"/>
      <c r="Y159" s="194"/>
      <c r="Z159" s="194"/>
      <c r="AA159" s="194"/>
      <c r="AB159" s="194"/>
      <c r="AC159" s="194"/>
      <c r="AD159" s="194"/>
      <c r="AE159" s="194"/>
      <c r="AF159" s="194"/>
      <c r="AG159" s="194"/>
      <c r="AH159" s="194"/>
      <c r="AI159" s="194"/>
      <c r="AJ159" s="194"/>
      <c r="AK159" s="194"/>
      <c r="AL159" s="194"/>
      <c r="AM159" s="194"/>
      <c r="AN159" s="194"/>
      <c r="AO159" s="194"/>
      <c r="AP159" s="194"/>
      <c r="AQ159" s="194"/>
      <c r="AR159" s="194"/>
      <c r="AS159" s="194"/>
      <c r="AT159" s="194"/>
      <c r="AU159" s="194"/>
      <c r="AV159" s="194"/>
      <c r="AW159" s="194"/>
      <c r="AX159" s="194"/>
      <c r="AY159" s="194"/>
      <c r="AZ159" s="194"/>
      <c r="BA159" s="194"/>
      <c r="BB159" s="194"/>
      <c r="BC159" s="194"/>
      <c r="BD159" s="194"/>
      <c r="BE159" s="194"/>
      <c r="BF159" s="194"/>
      <c r="BG159" s="194"/>
      <c r="BH159" s="194"/>
      <c r="BI159" s="194"/>
      <c r="BJ159" s="194"/>
      <c r="BK159" s="194"/>
      <c r="BL159" s="194"/>
      <c r="BM159" s="194"/>
      <c r="BN159" s="194"/>
      <c r="BO159" s="194"/>
      <c r="BP159" s="194"/>
      <c r="BQ159" s="194"/>
      <c r="BR159" s="194"/>
    </row>
    <row r="160" spans="1:70" s="83" customFormat="1" x14ac:dyDescent="0.25">
      <c r="B160" s="188">
        <f t="shared" si="23"/>
        <v>24.060000000000009</v>
      </c>
      <c r="C160" s="83" t="e">
        <f>VLOOKUP(B160,'Test Document'!$B$63:$C$1999,2,)</f>
        <v>#N/A</v>
      </c>
      <c r="J160" s="194"/>
      <c r="K160" s="194"/>
      <c r="L160" s="194"/>
      <c r="M160" s="194"/>
      <c r="N160" s="194"/>
      <c r="O160" s="194"/>
      <c r="P160" s="194"/>
      <c r="Q160" s="194"/>
      <c r="R160" s="194"/>
      <c r="S160" s="194"/>
      <c r="T160" s="194"/>
      <c r="U160" s="194"/>
      <c r="V160" s="194"/>
      <c r="W160" s="194"/>
      <c r="X160" s="194"/>
      <c r="Y160" s="194"/>
      <c r="Z160" s="194"/>
      <c r="AA160" s="194"/>
      <c r="AB160" s="194"/>
      <c r="AC160" s="194"/>
      <c r="AD160" s="194"/>
      <c r="AE160" s="194"/>
      <c r="AF160" s="194"/>
      <c r="AG160" s="194"/>
      <c r="AH160" s="194"/>
      <c r="AI160" s="194"/>
      <c r="AJ160" s="194"/>
      <c r="AK160" s="194"/>
      <c r="AL160" s="194"/>
      <c r="AM160" s="194"/>
      <c r="AN160" s="194"/>
      <c r="AO160" s="194"/>
      <c r="AP160" s="194"/>
      <c r="AQ160" s="194"/>
      <c r="AR160" s="194"/>
      <c r="AS160" s="194"/>
      <c r="AT160" s="194"/>
      <c r="AU160" s="194"/>
      <c r="AV160" s="194"/>
      <c r="AW160" s="194"/>
      <c r="AX160" s="194"/>
      <c r="AY160" s="194"/>
      <c r="AZ160" s="194"/>
      <c r="BA160" s="194"/>
      <c r="BB160" s="194"/>
      <c r="BC160" s="194"/>
      <c r="BD160" s="194"/>
      <c r="BE160" s="194"/>
      <c r="BF160" s="194"/>
      <c r="BG160" s="194"/>
      <c r="BH160" s="194"/>
      <c r="BI160" s="194"/>
      <c r="BJ160" s="194"/>
      <c r="BK160" s="194"/>
      <c r="BL160" s="194"/>
      <c r="BM160" s="194"/>
      <c r="BN160" s="194"/>
      <c r="BO160" s="194"/>
      <c r="BP160" s="194"/>
      <c r="BQ160" s="194"/>
      <c r="BR160" s="194"/>
    </row>
    <row r="161" spans="1:70" s="73" customFormat="1" x14ac:dyDescent="0.25">
      <c r="A161" s="73">
        <f>A154+1</f>
        <v>25</v>
      </c>
      <c r="B161" s="189" t="str">
        <f>VLOOKUP(A161,'Test Document'!$B$63:$C$1999,2,)</f>
        <v>D-Soil Model - Eigenschappen - 2D- Profielen - Grondprofiel 2D</v>
      </c>
      <c r="J161" s="195"/>
      <c r="K161" s="195"/>
      <c r="L161" s="195"/>
      <c r="M161" s="195"/>
      <c r="N161" s="195"/>
      <c r="O161" s="195"/>
      <c r="P161" s="195"/>
      <c r="Q161" s="195"/>
      <c r="R161" s="195"/>
      <c r="S161" s="195"/>
      <c r="T161" s="195"/>
      <c r="U161" s="195"/>
      <c r="V161" s="195"/>
      <c r="W161" s="195"/>
      <c r="X161" s="195"/>
      <c r="Y161" s="195"/>
      <c r="Z161" s="195"/>
      <c r="AA161" s="195"/>
      <c r="AB161" s="195"/>
      <c r="AC161" s="195"/>
      <c r="AD161" s="195"/>
      <c r="AE161" s="195"/>
      <c r="AF161" s="195"/>
      <c r="AG161" s="195"/>
      <c r="AH161" s="195"/>
      <c r="AI161" s="195"/>
      <c r="AJ161" s="195"/>
      <c r="AK161" s="195"/>
      <c r="AL161" s="195"/>
      <c r="AM161" s="195"/>
      <c r="AN161" s="195"/>
      <c r="AO161" s="195"/>
      <c r="AP161" s="195"/>
      <c r="AQ161" s="195"/>
      <c r="AR161" s="195"/>
      <c r="AS161" s="195"/>
      <c r="AT161" s="195"/>
      <c r="AU161" s="195"/>
      <c r="AV161" s="195"/>
      <c r="AW161" s="195"/>
      <c r="AX161" s="195"/>
      <c r="AY161" s="195"/>
      <c r="AZ161" s="195"/>
      <c r="BA161" s="195"/>
      <c r="BB161" s="195"/>
      <c r="BC161" s="195"/>
      <c r="BD161" s="195"/>
      <c r="BE161" s="195"/>
      <c r="BF161" s="195"/>
      <c r="BG161" s="195"/>
      <c r="BH161" s="195"/>
      <c r="BI161" s="195"/>
      <c r="BJ161" s="195"/>
      <c r="BK161" s="195"/>
      <c r="BL161" s="195"/>
      <c r="BM161" s="195"/>
      <c r="BN161" s="195"/>
      <c r="BO161" s="195"/>
      <c r="BP161" s="195"/>
      <c r="BQ161" s="195"/>
      <c r="BR161" s="195"/>
    </row>
    <row r="162" spans="1:70" s="83" customFormat="1" x14ac:dyDescent="0.25">
      <c r="B162" s="188">
        <f>A161+0.01</f>
        <v>25.01</v>
      </c>
      <c r="C162" s="83" t="str">
        <f>VLOOKUP(B162,'Test Document'!$B$63:$C$1999,2,)</f>
        <v>Can you type a name?</v>
      </c>
      <c r="J162" s="194"/>
      <c r="K162" s="194"/>
      <c r="L162" s="194"/>
      <c r="M162" s="194"/>
      <c r="N162" s="194"/>
      <c r="O162" s="194"/>
      <c r="P162" s="194"/>
      <c r="Q162" s="194"/>
      <c r="R162" s="194"/>
      <c r="S162" s="194"/>
      <c r="T162" s="194"/>
      <c r="U162" s="194"/>
      <c r="V162" s="194"/>
      <c r="W162" s="194"/>
      <c r="X162" s="194"/>
      <c r="Y162" s="194"/>
      <c r="Z162" s="194"/>
      <c r="AA162" s="194"/>
      <c r="AB162" s="194"/>
      <c r="AC162" s="194"/>
      <c r="AD162" s="194"/>
      <c r="AE162" s="194"/>
      <c r="AF162" s="194"/>
      <c r="AG162" s="194"/>
      <c r="AH162" s="194"/>
      <c r="AI162" s="194"/>
      <c r="AJ162" s="194"/>
      <c r="AK162" s="194"/>
      <c r="AL162" s="194"/>
      <c r="AM162" s="194"/>
      <c r="AN162" s="194"/>
      <c r="AO162" s="194"/>
      <c r="AP162" s="194"/>
      <c r="AQ162" s="194"/>
      <c r="AR162" s="194"/>
      <c r="AS162" s="194"/>
      <c r="AT162" s="194"/>
      <c r="AU162" s="194"/>
      <c r="AV162" s="194"/>
      <c r="AW162" s="194"/>
      <c r="AX162" s="194"/>
      <c r="AY162" s="194"/>
      <c r="AZ162" s="194"/>
      <c r="BA162" s="194"/>
      <c r="BB162" s="194"/>
      <c r="BC162" s="194"/>
      <c r="BD162" s="194"/>
      <c r="BE162" s="194"/>
      <c r="BF162" s="194"/>
      <c r="BG162" s="194"/>
      <c r="BH162" s="194"/>
      <c r="BI162" s="194"/>
      <c r="BJ162" s="194"/>
      <c r="BK162" s="194"/>
      <c r="BL162" s="194"/>
      <c r="BM162" s="194"/>
      <c r="BN162" s="194"/>
      <c r="BO162" s="194"/>
      <c r="BP162" s="194"/>
      <c r="BQ162" s="194"/>
      <c r="BR162" s="194"/>
    </row>
    <row r="163" spans="1:70" s="83" customFormat="1" x14ac:dyDescent="0.25">
      <c r="B163" s="188">
        <f>B162+0.01</f>
        <v>25.020000000000003</v>
      </c>
      <c r="C163" s="83" t="str">
        <f>VLOOKUP(B163,'Test Document'!$B$63:$C$1999,2,)</f>
        <v>Does everything you change also changes in the Tables?</v>
      </c>
      <c r="J163" s="194"/>
      <c r="K163" s="194"/>
      <c r="L163" s="194"/>
      <c r="M163" s="194"/>
      <c r="N163" s="194"/>
      <c r="O163" s="194"/>
      <c r="P163" s="194"/>
      <c r="Q163" s="194"/>
      <c r="R163" s="194"/>
      <c r="S163" s="194"/>
      <c r="T163" s="194"/>
      <c r="U163" s="194"/>
      <c r="V163" s="194"/>
      <c r="W163" s="194"/>
      <c r="X163" s="194"/>
      <c r="Y163" s="194"/>
      <c r="Z163" s="194"/>
      <c r="AA163" s="194"/>
      <c r="AB163" s="194"/>
      <c r="AC163" s="194"/>
      <c r="AD163" s="194"/>
      <c r="AE163" s="194"/>
      <c r="AF163" s="194"/>
      <c r="AG163" s="194"/>
      <c r="AH163" s="194"/>
      <c r="AI163" s="194"/>
      <c r="AJ163" s="194"/>
      <c r="AK163" s="194"/>
      <c r="AL163" s="194"/>
      <c r="AM163" s="194"/>
      <c r="AN163" s="194"/>
      <c r="AO163" s="194"/>
      <c r="AP163" s="194"/>
      <c r="AQ163" s="194"/>
      <c r="AR163" s="194"/>
      <c r="AS163" s="194"/>
      <c r="AT163" s="194"/>
      <c r="AU163" s="194"/>
      <c r="AV163" s="194"/>
      <c r="AW163" s="194"/>
      <c r="AX163" s="194"/>
      <c r="AY163" s="194"/>
      <c r="AZ163" s="194"/>
      <c r="BA163" s="194"/>
      <c r="BB163" s="194"/>
      <c r="BC163" s="194"/>
      <c r="BD163" s="194"/>
      <c r="BE163" s="194"/>
      <c r="BF163" s="194"/>
      <c r="BG163" s="194"/>
      <c r="BH163" s="194"/>
      <c r="BI163" s="194"/>
      <c r="BJ163" s="194"/>
      <c r="BK163" s="194"/>
      <c r="BL163" s="194"/>
      <c r="BM163" s="194"/>
      <c r="BN163" s="194"/>
      <c r="BO163" s="194"/>
      <c r="BP163" s="194"/>
      <c r="BQ163" s="194"/>
      <c r="BR163" s="194"/>
    </row>
    <row r="164" spans="1:70" s="83" customFormat="1" x14ac:dyDescent="0.25">
      <c r="B164" s="188">
        <f t="shared" ref="B164" si="24">B163+0.01</f>
        <v>25.030000000000005</v>
      </c>
      <c r="C164" s="83" t="e">
        <f>VLOOKUP(B164,'Test Document'!$B$63:$C$1999,2,)</f>
        <v>#N/A</v>
      </c>
      <c r="J164" s="194"/>
      <c r="K164" s="194"/>
      <c r="L164" s="194"/>
      <c r="M164" s="194"/>
      <c r="N164" s="194"/>
      <c r="O164" s="194"/>
      <c r="P164" s="194"/>
      <c r="Q164" s="194"/>
      <c r="R164" s="194"/>
      <c r="S164" s="194"/>
      <c r="T164" s="194"/>
      <c r="U164" s="194"/>
      <c r="V164" s="194"/>
      <c r="W164" s="194"/>
      <c r="X164" s="194"/>
      <c r="Y164" s="194"/>
      <c r="Z164" s="194"/>
      <c r="AA164" s="194"/>
      <c r="AB164" s="194"/>
      <c r="AC164" s="194"/>
      <c r="AD164" s="194"/>
      <c r="AE164" s="194"/>
      <c r="AF164" s="194"/>
      <c r="AG164" s="194"/>
      <c r="AH164" s="194"/>
      <c r="AI164" s="194"/>
      <c r="AJ164" s="194"/>
      <c r="AK164" s="194"/>
      <c r="AL164" s="194"/>
      <c r="AM164" s="194"/>
      <c r="AN164" s="194"/>
      <c r="AO164" s="194"/>
      <c r="AP164" s="194"/>
      <c r="AQ164" s="194"/>
      <c r="AR164" s="194"/>
      <c r="AS164" s="194"/>
      <c r="AT164" s="194"/>
      <c r="AU164" s="194"/>
      <c r="AV164" s="194"/>
      <c r="AW164" s="194"/>
      <c r="AX164" s="194"/>
      <c r="AY164" s="194"/>
      <c r="AZ164" s="194"/>
      <c r="BA164" s="194"/>
      <c r="BB164" s="194"/>
      <c r="BC164" s="194"/>
      <c r="BD164" s="194"/>
      <c r="BE164" s="194"/>
      <c r="BF164" s="194"/>
      <c r="BG164" s="194"/>
      <c r="BH164" s="194"/>
      <c r="BI164" s="194"/>
      <c r="BJ164" s="194"/>
      <c r="BK164" s="194"/>
      <c r="BL164" s="194"/>
      <c r="BM164" s="194"/>
      <c r="BN164" s="194"/>
      <c r="BO164" s="194"/>
      <c r="BP164" s="194"/>
      <c r="BQ164" s="194"/>
      <c r="BR164" s="194"/>
    </row>
    <row r="165" spans="1:70" s="73" customFormat="1" x14ac:dyDescent="0.25">
      <c r="A165" s="73">
        <f>A161+1</f>
        <v>26</v>
      </c>
      <c r="B165" s="189" t="str">
        <f>VLOOKUP(A165,'Test Document'!$B$63:$C$1999,2,)</f>
        <v>D-Soil Model - Eigenschappen - 2D- Profielen - Grensspanningen</v>
      </c>
      <c r="J165" s="195"/>
      <c r="K165" s="195"/>
      <c r="L165" s="195"/>
      <c r="M165" s="195"/>
      <c r="N165" s="195"/>
      <c r="O165" s="195"/>
      <c r="P165" s="195"/>
      <c r="Q165" s="195"/>
      <c r="R165" s="195"/>
      <c r="S165" s="195"/>
      <c r="T165" s="195"/>
      <c r="U165" s="195"/>
      <c r="V165" s="195"/>
      <c r="W165" s="195"/>
      <c r="X165" s="195"/>
      <c r="Y165" s="195"/>
      <c r="Z165" s="195"/>
      <c r="AA165" s="195"/>
      <c r="AB165" s="195"/>
      <c r="AC165" s="195"/>
      <c r="AD165" s="195"/>
      <c r="AE165" s="195"/>
      <c r="AF165" s="195"/>
      <c r="AG165" s="195"/>
      <c r="AH165" s="195"/>
      <c r="AI165" s="195"/>
      <c r="AJ165" s="195"/>
      <c r="AK165" s="195"/>
      <c r="AL165" s="195"/>
      <c r="AM165" s="195"/>
      <c r="AN165" s="195"/>
      <c r="AO165" s="195"/>
      <c r="AP165" s="195"/>
      <c r="AQ165" s="195"/>
      <c r="AR165" s="195"/>
      <c r="AS165" s="195"/>
      <c r="AT165" s="195"/>
      <c r="AU165" s="195"/>
      <c r="AV165" s="195"/>
      <c r="AW165" s="195"/>
      <c r="AX165" s="195"/>
      <c r="AY165" s="195"/>
      <c r="AZ165" s="195"/>
      <c r="BA165" s="195"/>
      <c r="BB165" s="195"/>
      <c r="BC165" s="195"/>
      <c r="BD165" s="195"/>
      <c r="BE165" s="195"/>
      <c r="BF165" s="195"/>
      <c r="BG165" s="195"/>
      <c r="BH165" s="195"/>
      <c r="BI165" s="195"/>
      <c r="BJ165" s="195"/>
      <c r="BK165" s="195"/>
      <c r="BL165" s="195"/>
      <c r="BM165" s="195"/>
      <c r="BN165" s="195"/>
      <c r="BO165" s="195"/>
      <c r="BP165" s="195"/>
      <c r="BQ165" s="195"/>
      <c r="BR165" s="195"/>
    </row>
    <row r="166" spans="1:70" s="83" customFormat="1" x14ac:dyDescent="0.25">
      <c r="B166" s="188">
        <f>A165+0.01</f>
        <v>26.01</v>
      </c>
      <c r="C166" s="83" t="str">
        <f>VLOOKUP(B166,'Test Document'!$B$63:$C$1999,2,)</f>
        <v>Do the following buttons work?</v>
      </c>
      <c r="J166" s="194"/>
      <c r="K166" s="194"/>
      <c r="L166" s="194"/>
      <c r="M166" s="194"/>
      <c r="N166" s="194"/>
      <c r="O166" s="194"/>
      <c r="P166" s="194"/>
      <c r="Q166" s="194"/>
      <c r="R166" s="194"/>
      <c r="S166" s="194"/>
      <c r="T166" s="194"/>
      <c r="U166" s="194"/>
      <c r="V166" s="194"/>
      <c r="W166" s="194"/>
      <c r="X166" s="194"/>
      <c r="Y166" s="194"/>
      <c r="Z166" s="194"/>
      <c r="AA166" s="194"/>
      <c r="AB166" s="194"/>
      <c r="AC166" s="194"/>
      <c r="AD166" s="194"/>
      <c r="AE166" s="194"/>
      <c r="AF166" s="194"/>
      <c r="AG166" s="194"/>
      <c r="AH166" s="194"/>
      <c r="AI166" s="194"/>
      <c r="AJ166" s="194"/>
      <c r="AK166" s="194"/>
      <c r="AL166" s="194"/>
      <c r="AM166" s="194"/>
      <c r="AN166" s="194"/>
      <c r="AO166" s="194"/>
      <c r="AP166" s="194"/>
      <c r="AQ166" s="194"/>
      <c r="AR166" s="194"/>
      <c r="AS166" s="194"/>
      <c r="AT166" s="194"/>
      <c r="AU166" s="194"/>
      <c r="AV166" s="194"/>
      <c r="AW166" s="194"/>
      <c r="AX166" s="194"/>
      <c r="AY166" s="194"/>
      <c r="AZ166" s="194"/>
      <c r="BA166" s="194"/>
      <c r="BB166" s="194"/>
      <c r="BC166" s="194"/>
      <c r="BD166" s="194"/>
      <c r="BE166" s="194"/>
      <c r="BF166" s="194"/>
      <c r="BG166" s="194"/>
      <c r="BH166" s="194"/>
      <c r="BI166" s="194"/>
      <c r="BJ166" s="194"/>
      <c r="BK166" s="194"/>
      <c r="BL166" s="194"/>
      <c r="BM166" s="194"/>
      <c r="BN166" s="194"/>
      <c r="BO166" s="194"/>
      <c r="BP166" s="194"/>
      <c r="BQ166" s="194"/>
      <c r="BR166" s="194"/>
    </row>
    <row r="167" spans="1:70" s="83" customFormat="1" x14ac:dyDescent="0.25">
      <c r="B167" s="188">
        <f>B166+0.01</f>
        <v>26.020000000000003</v>
      </c>
      <c r="C167" s="83" t="e">
        <f>VLOOKUP(B167,'Test Document'!$B$63:$C$1999,2,)</f>
        <v>#N/A</v>
      </c>
      <c r="J167" s="194"/>
      <c r="K167" s="194"/>
      <c r="L167" s="194"/>
      <c r="M167" s="194"/>
      <c r="N167" s="194"/>
      <c r="O167" s="194"/>
      <c r="P167" s="194"/>
      <c r="Q167" s="194"/>
      <c r="R167" s="194"/>
      <c r="S167" s="194"/>
      <c r="T167" s="194"/>
      <c r="U167" s="194"/>
      <c r="V167" s="194"/>
      <c r="W167" s="194"/>
      <c r="X167" s="194"/>
      <c r="Y167" s="194"/>
      <c r="Z167" s="194"/>
      <c r="AA167" s="194"/>
      <c r="AB167" s="194"/>
      <c r="AC167" s="194"/>
      <c r="AD167" s="194"/>
      <c r="AE167" s="194"/>
      <c r="AF167" s="194"/>
      <c r="AG167" s="194"/>
      <c r="AH167" s="194"/>
      <c r="AI167" s="194"/>
      <c r="AJ167" s="194"/>
      <c r="AK167" s="194"/>
      <c r="AL167" s="194"/>
      <c r="AM167" s="194"/>
      <c r="AN167" s="194"/>
      <c r="AO167" s="194"/>
      <c r="AP167" s="194"/>
      <c r="AQ167" s="194"/>
      <c r="AR167" s="194"/>
      <c r="AS167" s="194"/>
      <c r="AT167" s="194"/>
      <c r="AU167" s="194"/>
      <c r="AV167" s="194"/>
      <c r="AW167" s="194"/>
      <c r="AX167" s="194"/>
      <c r="AY167" s="194"/>
      <c r="AZ167" s="194"/>
      <c r="BA167" s="194"/>
      <c r="BB167" s="194"/>
      <c r="BC167" s="194"/>
      <c r="BD167" s="194"/>
      <c r="BE167" s="194"/>
      <c r="BF167" s="194"/>
      <c r="BG167" s="194"/>
      <c r="BH167" s="194"/>
      <c r="BI167" s="194"/>
      <c r="BJ167" s="194"/>
      <c r="BK167" s="194"/>
      <c r="BL167" s="194"/>
      <c r="BM167" s="194"/>
      <c r="BN167" s="194"/>
      <c r="BO167" s="194"/>
      <c r="BP167" s="194"/>
      <c r="BQ167" s="194"/>
      <c r="BR167" s="194"/>
    </row>
    <row r="168" spans="1:70" s="73" customFormat="1" x14ac:dyDescent="0.25">
      <c r="A168" s="73">
        <f>A165+1</f>
        <v>27</v>
      </c>
      <c r="B168" s="189" t="str">
        <f>VLOOKUP(A168,'Test Document'!$B$63:$C$1999,2,)</f>
        <v>D-Soil Model - Tabellen - Maaiveldlijnen</v>
      </c>
      <c r="J168" s="195"/>
      <c r="K168" s="195"/>
      <c r="L168" s="195"/>
      <c r="M168" s="195"/>
      <c r="N168" s="195"/>
      <c r="O168" s="195"/>
      <c r="P168" s="195"/>
      <c r="Q168" s="195"/>
      <c r="R168" s="195"/>
      <c r="S168" s="195"/>
      <c r="T168" s="195"/>
      <c r="U168" s="195"/>
      <c r="V168" s="195"/>
      <c r="W168" s="195"/>
      <c r="X168" s="195"/>
      <c r="Y168" s="195"/>
      <c r="Z168" s="195"/>
      <c r="AA168" s="195"/>
      <c r="AB168" s="195"/>
      <c r="AC168" s="195"/>
      <c r="AD168" s="195"/>
      <c r="AE168" s="195"/>
      <c r="AF168" s="195"/>
      <c r="AG168" s="195"/>
      <c r="AH168" s="195"/>
      <c r="AI168" s="195"/>
      <c r="AJ168" s="195"/>
      <c r="AK168" s="195"/>
      <c r="AL168" s="195"/>
      <c r="AM168" s="195"/>
      <c r="AN168" s="195"/>
      <c r="AO168" s="195"/>
      <c r="AP168" s="195"/>
      <c r="AQ168" s="195"/>
      <c r="AR168" s="195"/>
      <c r="AS168" s="195"/>
      <c r="AT168" s="195"/>
      <c r="AU168" s="195"/>
      <c r="AV168" s="195"/>
      <c r="AW168" s="195"/>
      <c r="AX168" s="195"/>
      <c r="AY168" s="195"/>
      <c r="AZ168" s="195"/>
      <c r="BA168" s="195"/>
      <c r="BB168" s="195"/>
      <c r="BC168" s="195"/>
      <c r="BD168" s="195"/>
      <c r="BE168" s="195"/>
      <c r="BF168" s="195"/>
      <c r="BG168" s="195"/>
      <c r="BH168" s="195"/>
      <c r="BI168" s="195"/>
      <c r="BJ168" s="195"/>
      <c r="BK168" s="195"/>
      <c r="BL168" s="195"/>
      <c r="BM168" s="195"/>
      <c r="BN168" s="195"/>
      <c r="BO168" s="195"/>
      <c r="BP168" s="195"/>
      <c r="BQ168" s="195"/>
      <c r="BR168" s="195"/>
    </row>
    <row r="169" spans="1:70" s="83" customFormat="1" x14ac:dyDescent="0.25">
      <c r="B169" s="188">
        <f>A168+0.01</f>
        <v>27.01</v>
      </c>
      <c r="C169" s="83" t="str">
        <f>VLOOKUP(B169,'Test Document'!$B$63:$C$1999,2,)</f>
        <v>Do the following buttons work?</v>
      </c>
      <c r="J169" s="194"/>
      <c r="K169" s="194"/>
      <c r="L169" s="194"/>
      <c r="M169" s="194"/>
      <c r="N169" s="194"/>
      <c r="O169" s="194"/>
      <c r="P169" s="194"/>
      <c r="Q169" s="194"/>
      <c r="R169" s="194"/>
      <c r="S169" s="194"/>
      <c r="T169" s="194"/>
      <c r="U169" s="194"/>
      <c r="V169" s="194"/>
      <c r="W169" s="194"/>
      <c r="X169" s="194"/>
      <c r="Y169" s="194"/>
      <c r="Z169" s="194"/>
      <c r="AA169" s="194"/>
      <c r="AB169" s="194"/>
      <c r="AC169" s="194"/>
      <c r="AD169" s="194"/>
      <c r="AE169" s="194"/>
      <c r="AF169" s="194"/>
      <c r="AG169" s="194"/>
      <c r="AH169" s="194"/>
      <c r="AI169" s="194"/>
      <c r="AJ169" s="194"/>
      <c r="AK169" s="194"/>
      <c r="AL169" s="194"/>
      <c r="AM169" s="194"/>
      <c r="AN169" s="194"/>
      <c r="AO169" s="194"/>
      <c r="AP169" s="194"/>
      <c r="AQ169" s="194"/>
      <c r="AR169" s="194"/>
      <c r="AS169" s="194"/>
      <c r="AT169" s="194"/>
      <c r="AU169" s="194"/>
      <c r="AV169" s="194"/>
      <c r="AW169" s="194"/>
      <c r="AX169" s="194"/>
      <c r="AY169" s="194"/>
      <c r="AZ169" s="194"/>
      <c r="BA169" s="194"/>
      <c r="BB169" s="194"/>
      <c r="BC169" s="194"/>
      <c r="BD169" s="194"/>
      <c r="BE169" s="194"/>
      <c r="BF169" s="194"/>
      <c r="BG169" s="194"/>
      <c r="BH169" s="194"/>
      <c r="BI169" s="194"/>
      <c r="BJ169" s="194"/>
      <c r="BK169" s="194"/>
      <c r="BL169" s="194"/>
      <c r="BM169" s="194"/>
      <c r="BN169" s="194"/>
      <c r="BO169" s="194"/>
      <c r="BP169" s="194"/>
      <c r="BQ169" s="194"/>
      <c r="BR169" s="194"/>
    </row>
    <row r="170" spans="1:70" s="83" customFormat="1" x14ac:dyDescent="0.25">
      <c r="B170" s="188">
        <f>B169+0.01</f>
        <v>27.020000000000003</v>
      </c>
      <c r="C170" s="83" t="str">
        <f>VLOOKUP(B170,'Test Document'!$B$63:$C$1999,2,)</f>
        <v>Can you type a name?</v>
      </c>
      <c r="J170" s="194"/>
      <c r="K170" s="194"/>
      <c r="L170" s="194"/>
      <c r="M170" s="194"/>
      <c r="N170" s="194"/>
      <c r="O170" s="194"/>
      <c r="P170" s="194"/>
      <c r="Q170" s="194"/>
      <c r="R170" s="194"/>
      <c r="S170" s="194"/>
      <c r="T170" s="194"/>
      <c r="U170" s="194"/>
      <c r="V170" s="194"/>
      <c r="W170" s="194"/>
      <c r="X170" s="194"/>
      <c r="Y170" s="194"/>
      <c r="Z170" s="194"/>
      <c r="AA170" s="194"/>
      <c r="AB170" s="194"/>
      <c r="AC170" s="194"/>
      <c r="AD170" s="194"/>
      <c r="AE170" s="194"/>
      <c r="AF170" s="194"/>
      <c r="AG170" s="194"/>
      <c r="AH170" s="194"/>
      <c r="AI170" s="194"/>
      <c r="AJ170" s="194"/>
      <c r="AK170" s="194"/>
      <c r="AL170" s="194"/>
      <c r="AM170" s="194"/>
      <c r="AN170" s="194"/>
      <c r="AO170" s="194"/>
      <c r="AP170" s="194"/>
      <c r="AQ170" s="194"/>
      <c r="AR170" s="194"/>
      <c r="AS170" s="194"/>
      <c r="AT170" s="194"/>
      <c r="AU170" s="194"/>
      <c r="AV170" s="194"/>
      <c r="AW170" s="194"/>
      <c r="AX170" s="194"/>
      <c r="AY170" s="194"/>
      <c r="AZ170" s="194"/>
      <c r="BA170" s="194"/>
      <c r="BB170" s="194"/>
      <c r="BC170" s="194"/>
      <c r="BD170" s="194"/>
      <c r="BE170" s="194"/>
      <c r="BF170" s="194"/>
      <c r="BG170" s="194"/>
      <c r="BH170" s="194"/>
      <c r="BI170" s="194"/>
      <c r="BJ170" s="194"/>
      <c r="BK170" s="194"/>
      <c r="BL170" s="194"/>
      <c r="BM170" s="194"/>
      <c r="BN170" s="194"/>
      <c r="BO170" s="194"/>
      <c r="BP170" s="194"/>
      <c r="BQ170" s="194"/>
      <c r="BR170" s="194"/>
    </row>
    <row r="171" spans="1:70" s="83" customFormat="1" x14ac:dyDescent="0.25">
      <c r="B171" s="188">
        <f t="shared" ref="B171:B172" si="25">B170+0.01</f>
        <v>27.030000000000005</v>
      </c>
      <c r="C171" s="83" t="str">
        <f>VLOOKUP(B171,'Test Document'!$B$63:$C$1999,2,)</f>
        <v>Can you type a description?</v>
      </c>
      <c r="J171" s="194"/>
      <c r="K171" s="194"/>
      <c r="L171" s="194"/>
      <c r="M171" s="194"/>
      <c r="N171" s="194"/>
      <c r="O171" s="194"/>
      <c r="P171" s="194"/>
      <c r="Q171" s="194"/>
      <c r="R171" s="194"/>
      <c r="S171" s="194"/>
      <c r="T171" s="194"/>
      <c r="U171" s="194"/>
      <c r="V171" s="194"/>
      <c r="W171" s="194"/>
      <c r="X171" s="194"/>
      <c r="Y171" s="194"/>
      <c r="Z171" s="194"/>
      <c r="AA171" s="194"/>
      <c r="AB171" s="194"/>
      <c r="AC171" s="194"/>
      <c r="AD171" s="194"/>
      <c r="AE171" s="194"/>
      <c r="AF171" s="194"/>
      <c r="AG171" s="194"/>
      <c r="AH171" s="194"/>
      <c r="AI171" s="194"/>
      <c r="AJ171" s="194"/>
      <c r="AK171" s="194"/>
      <c r="AL171" s="194"/>
      <c r="AM171" s="194"/>
      <c r="AN171" s="194"/>
      <c r="AO171" s="194"/>
      <c r="AP171" s="194"/>
      <c r="AQ171" s="194"/>
      <c r="AR171" s="194"/>
      <c r="AS171" s="194"/>
      <c r="AT171" s="194"/>
      <c r="AU171" s="194"/>
      <c r="AV171" s="194"/>
      <c r="AW171" s="194"/>
      <c r="AX171" s="194"/>
      <c r="AY171" s="194"/>
      <c r="AZ171" s="194"/>
      <c r="BA171" s="194"/>
      <c r="BB171" s="194"/>
      <c r="BC171" s="194"/>
      <c r="BD171" s="194"/>
      <c r="BE171" s="194"/>
      <c r="BF171" s="194"/>
      <c r="BG171" s="194"/>
      <c r="BH171" s="194"/>
      <c r="BI171" s="194"/>
      <c r="BJ171" s="194"/>
      <c r="BK171" s="194"/>
      <c r="BL171" s="194"/>
      <c r="BM171" s="194"/>
      <c r="BN171" s="194"/>
      <c r="BO171" s="194"/>
      <c r="BP171" s="194"/>
      <c r="BQ171" s="194"/>
      <c r="BR171" s="194"/>
    </row>
    <row r="172" spans="1:70" s="83" customFormat="1" x14ac:dyDescent="0.25">
      <c r="B172" s="188">
        <f t="shared" si="25"/>
        <v>27.040000000000006</v>
      </c>
      <c r="C172" s="83" t="e">
        <f>VLOOKUP(B172,'Test Document'!$B$63:$C$1999,2,)</f>
        <v>#N/A</v>
      </c>
      <c r="J172" s="194"/>
      <c r="K172" s="194"/>
      <c r="L172" s="194"/>
      <c r="M172" s="194"/>
      <c r="N172" s="194"/>
      <c r="O172" s="194"/>
      <c r="P172" s="194"/>
      <c r="Q172" s="194"/>
      <c r="R172" s="194"/>
      <c r="S172" s="194"/>
      <c r="T172" s="194"/>
      <c r="U172" s="194"/>
      <c r="V172" s="194"/>
      <c r="W172" s="194"/>
      <c r="X172" s="194"/>
      <c r="Y172" s="194"/>
      <c r="Z172" s="194"/>
      <c r="AA172" s="194"/>
      <c r="AB172" s="194"/>
      <c r="AC172" s="194"/>
      <c r="AD172" s="194"/>
      <c r="AE172" s="194"/>
      <c r="AF172" s="194"/>
      <c r="AG172" s="194"/>
      <c r="AH172" s="194"/>
      <c r="AI172" s="194"/>
      <c r="AJ172" s="194"/>
      <c r="AK172" s="194"/>
      <c r="AL172" s="194"/>
      <c r="AM172" s="194"/>
      <c r="AN172" s="194"/>
      <c r="AO172" s="194"/>
      <c r="AP172" s="194"/>
      <c r="AQ172" s="194"/>
      <c r="AR172" s="194"/>
      <c r="AS172" s="194"/>
      <c r="AT172" s="194"/>
      <c r="AU172" s="194"/>
      <c r="AV172" s="194"/>
      <c r="AW172" s="194"/>
      <c r="AX172" s="194"/>
      <c r="AY172" s="194"/>
      <c r="AZ172" s="194"/>
      <c r="BA172" s="194"/>
      <c r="BB172" s="194"/>
      <c r="BC172" s="194"/>
      <c r="BD172" s="194"/>
      <c r="BE172" s="194"/>
      <c r="BF172" s="194"/>
      <c r="BG172" s="194"/>
      <c r="BH172" s="194"/>
      <c r="BI172" s="194"/>
      <c r="BJ172" s="194"/>
      <c r="BK172" s="194"/>
      <c r="BL172" s="194"/>
      <c r="BM172" s="194"/>
      <c r="BN172" s="194"/>
      <c r="BO172" s="194"/>
      <c r="BP172" s="194"/>
      <c r="BQ172" s="194"/>
      <c r="BR172" s="194"/>
    </row>
    <row r="173" spans="1:70" s="73" customFormat="1" x14ac:dyDescent="0.25">
      <c r="A173" s="73">
        <f>A168+1</f>
        <v>28</v>
      </c>
      <c r="B173" s="189" t="str">
        <f>VLOOKUP(A173,'Test Document'!$B$63:$C$1999,2,)</f>
        <v>D-Soil Model - Eigenschappen - Maaiveldlijnen</v>
      </c>
      <c r="J173" s="195"/>
      <c r="K173" s="195"/>
      <c r="L173" s="195"/>
      <c r="M173" s="195"/>
      <c r="N173" s="195"/>
      <c r="O173" s="195"/>
      <c r="P173" s="195"/>
      <c r="Q173" s="195"/>
      <c r="R173" s="195"/>
      <c r="S173" s="195"/>
      <c r="T173" s="195"/>
      <c r="U173" s="195"/>
      <c r="V173" s="195"/>
      <c r="W173" s="195"/>
      <c r="X173" s="195"/>
      <c r="Y173" s="195"/>
      <c r="Z173" s="195"/>
      <c r="AA173" s="195"/>
      <c r="AB173" s="195"/>
      <c r="AC173" s="195"/>
      <c r="AD173" s="195"/>
      <c r="AE173" s="195"/>
      <c r="AF173" s="195"/>
      <c r="AG173" s="195"/>
      <c r="AH173" s="195"/>
      <c r="AI173" s="195"/>
      <c r="AJ173" s="195"/>
      <c r="AK173" s="195"/>
      <c r="AL173" s="195"/>
      <c r="AM173" s="195"/>
      <c r="AN173" s="195"/>
      <c r="AO173" s="195"/>
      <c r="AP173" s="195"/>
      <c r="AQ173" s="195"/>
      <c r="AR173" s="195"/>
      <c r="AS173" s="195"/>
      <c r="AT173" s="195"/>
      <c r="AU173" s="195"/>
      <c r="AV173" s="195"/>
      <c r="AW173" s="195"/>
      <c r="AX173" s="195"/>
      <c r="AY173" s="195"/>
      <c r="AZ173" s="195"/>
      <c r="BA173" s="195"/>
      <c r="BB173" s="195"/>
      <c r="BC173" s="195"/>
      <c r="BD173" s="195"/>
      <c r="BE173" s="195"/>
      <c r="BF173" s="195"/>
      <c r="BG173" s="195"/>
      <c r="BH173" s="195"/>
      <c r="BI173" s="195"/>
      <c r="BJ173" s="195"/>
      <c r="BK173" s="195"/>
      <c r="BL173" s="195"/>
      <c r="BM173" s="195"/>
      <c r="BN173" s="195"/>
      <c r="BO173" s="195"/>
      <c r="BP173" s="195"/>
      <c r="BQ173" s="195"/>
      <c r="BR173" s="195"/>
    </row>
    <row r="174" spans="1:70" s="83" customFormat="1" x14ac:dyDescent="0.25">
      <c r="B174" s="188">
        <f>A173+0.01</f>
        <v>28.01</v>
      </c>
      <c r="C174" s="83" t="str">
        <f>VLOOKUP(B174,'Test Document'!$B$63:$C$1999,2,)</f>
        <v>Do the following buttons work?</v>
      </c>
      <c r="J174" s="194"/>
      <c r="K174" s="194"/>
      <c r="L174" s="194"/>
      <c r="M174" s="194"/>
      <c r="N174" s="194"/>
      <c r="O174" s="194"/>
      <c r="P174" s="194"/>
      <c r="Q174" s="194"/>
      <c r="R174" s="194"/>
      <c r="S174" s="194"/>
      <c r="T174" s="194"/>
      <c r="U174" s="194"/>
      <c r="V174" s="194"/>
      <c r="W174" s="194"/>
      <c r="X174" s="194"/>
      <c r="Y174" s="194"/>
      <c r="Z174" s="194"/>
      <c r="AA174" s="194"/>
      <c r="AB174" s="194"/>
      <c r="AC174" s="194"/>
      <c r="AD174" s="194"/>
      <c r="AE174" s="194"/>
      <c r="AF174" s="194"/>
      <c r="AG174" s="194"/>
      <c r="AH174" s="194"/>
      <c r="AI174" s="194"/>
      <c r="AJ174" s="194"/>
      <c r="AK174" s="194"/>
      <c r="AL174" s="194"/>
      <c r="AM174" s="194"/>
      <c r="AN174" s="194"/>
      <c r="AO174" s="194"/>
      <c r="AP174" s="194"/>
      <c r="AQ174" s="194"/>
      <c r="AR174" s="194"/>
      <c r="AS174" s="194"/>
      <c r="AT174" s="194"/>
      <c r="AU174" s="194"/>
      <c r="AV174" s="194"/>
      <c r="AW174" s="194"/>
      <c r="AX174" s="194"/>
      <c r="AY174" s="194"/>
      <c r="AZ174" s="194"/>
      <c r="BA174" s="194"/>
      <c r="BB174" s="194"/>
      <c r="BC174" s="194"/>
      <c r="BD174" s="194"/>
      <c r="BE174" s="194"/>
      <c r="BF174" s="194"/>
      <c r="BG174" s="194"/>
      <c r="BH174" s="194"/>
      <c r="BI174" s="194"/>
      <c r="BJ174" s="194"/>
      <c r="BK174" s="194"/>
      <c r="BL174" s="194"/>
      <c r="BM174" s="194"/>
      <c r="BN174" s="194"/>
      <c r="BO174" s="194"/>
      <c r="BP174" s="194"/>
      <c r="BQ174" s="194"/>
      <c r="BR174" s="194"/>
    </row>
    <row r="175" spans="1:70" s="83" customFormat="1" x14ac:dyDescent="0.25">
      <c r="B175" s="188">
        <f>B174+0.01</f>
        <v>28.020000000000003</v>
      </c>
      <c r="C175" s="83" t="str">
        <f>VLOOKUP(B175,'Test Document'!$B$63:$C$1999,2,)</f>
        <v>Can you fill in something at:</v>
      </c>
      <c r="J175" s="194"/>
      <c r="K175" s="194"/>
      <c r="L175" s="194"/>
      <c r="M175" s="194"/>
      <c r="N175" s="194"/>
      <c r="O175" s="194"/>
      <c r="P175" s="194"/>
      <c r="Q175" s="194"/>
      <c r="R175" s="194"/>
      <c r="S175" s="194"/>
      <c r="T175" s="194"/>
      <c r="U175" s="194"/>
      <c r="V175" s="194"/>
      <c r="W175" s="194"/>
      <c r="X175" s="194"/>
      <c r="Y175" s="194"/>
      <c r="Z175" s="194"/>
      <c r="AA175" s="194"/>
      <c r="AB175" s="194"/>
      <c r="AC175" s="194"/>
      <c r="AD175" s="194"/>
      <c r="AE175" s="194"/>
      <c r="AF175" s="194"/>
      <c r="AG175" s="194"/>
      <c r="AH175" s="194"/>
      <c r="AI175" s="194"/>
      <c r="AJ175" s="194"/>
      <c r="AK175" s="194"/>
      <c r="AL175" s="194"/>
      <c r="AM175" s="194"/>
      <c r="AN175" s="194"/>
      <c r="AO175" s="194"/>
      <c r="AP175" s="194"/>
      <c r="AQ175" s="194"/>
      <c r="AR175" s="194"/>
      <c r="AS175" s="194"/>
      <c r="AT175" s="194"/>
      <c r="AU175" s="194"/>
      <c r="AV175" s="194"/>
      <c r="AW175" s="194"/>
      <c r="AX175" s="194"/>
      <c r="AY175" s="194"/>
      <c r="AZ175" s="194"/>
      <c r="BA175" s="194"/>
      <c r="BB175" s="194"/>
      <c r="BC175" s="194"/>
      <c r="BD175" s="194"/>
      <c r="BE175" s="194"/>
      <c r="BF175" s="194"/>
      <c r="BG175" s="194"/>
      <c r="BH175" s="194"/>
      <c r="BI175" s="194"/>
      <c r="BJ175" s="194"/>
      <c r="BK175" s="194"/>
      <c r="BL175" s="194"/>
      <c r="BM175" s="194"/>
      <c r="BN175" s="194"/>
      <c r="BO175" s="194"/>
      <c r="BP175" s="194"/>
      <c r="BQ175" s="194"/>
      <c r="BR175" s="194"/>
    </row>
    <row r="176" spans="1:70" s="83" customFormat="1" x14ac:dyDescent="0.25">
      <c r="B176" s="188">
        <f t="shared" ref="B176:B177" si="26">B175+0.01</f>
        <v>28.030000000000005</v>
      </c>
      <c r="C176" s="83" t="str">
        <f>VLOOKUP(B176,'Test Document'!$B$63:$C$1999,2,)</f>
        <v>Can you choose something at:</v>
      </c>
      <c r="J176" s="194"/>
      <c r="K176" s="194"/>
      <c r="L176" s="194"/>
      <c r="M176" s="194"/>
      <c r="N176" s="194"/>
      <c r="O176" s="194"/>
      <c r="P176" s="194"/>
      <c r="Q176" s="194"/>
      <c r="R176" s="194"/>
      <c r="S176" s="194"/>
      <c r="T176" s="194"/>
      <c r="U176" s="194"/>
      <c r="V176" s="194"/>
      <c r="W176" s="194"/>
      <c r="X176" s="194"/>
      <c r="Y176" s="194"/>
      <c r="Z176" s="194"/>
      <c r="AA176" s="194"/>
      <c r="AB176" s="194"/>
      <c r="AC176" s="194"/>
      <c r="AD176" s="194"/>
      <c r="AE176" s="194"/>
      <c r="AF176" s="194"/>
      <c r="AG176" s="194"/>
      <c r="AH176" s="194"/>
      <c r="AI176" s="194"/>
      <c r="AJ176" s="194"/>
      <c r="AK176" s="194"/>
      <c r="AL176" s="194"/>
      <c r="AM176" s="194"/>
      <c r="AN176" s="194"/>
      <c r="AO176" s="194"/>
      <c r="AP176" s="194"/>
      <c r="AQ176" s="194"/>
      <c r="AR176" s="194"/>
      <c r="AS176" s="194"/>
      <c r="AT176" s="194"/>
      <c r="AU176" s="194"/>
      <c r="AV176" s="194"/>
      <c r="AW176" s="194"/>
      <c r="AX176" s="194"/>
      <c r="AY176" s="194"/>
      <c r="AZ176" s="194"/>
      <c r="BA176" s="194"/>
      <c r="BB176" s="194"/>
      <c r="BC176" s="194"/>
      <c r="BD176" s="194"/>
      <c r="BE176" s="194"/>
      <c r="BF176" s="194"/>
      <c r="BG176" s="194"/>
      <c r="BH176" s="194"/>
      <c r="BI176" s="194"/>
      <c r="BJ176" s="194"/>
      <c r="BK176" s="194"/>
      <c r="BL176" s="194"/>
      <c r="BM176" s="194"/>
      <c r="BN176" s="194"/>
      <c r="BO176" s="194"/>
      <c r="BP176" s="194"/>
      <c r="BQ176" s="194"/>
      <c r="BR176" s="194"/>
    </row>
    <row r="177" spans="1:70" s="83" customFormat="1" x14ac:dyDescent="0.25">
      <c r="B177" s="188">
        <f t="shared" si="26"/>
        <v>28.040000000000006</v>
      </c>
      <c r="C177" s="83" t="e">
        <f>VLOOKUP(B177,'Test Document'!$B$63:$C$1999,2,)</f>
        <v>#N/A</v>
      </c>
      <c r="J177" s="194"/>
      <c r="K177" s="194"/>
      <c r="L177" s="194"/>
      <c r="M177" s="194"/>
      <c r="N177" s="194"/>
      <c r="O177" s="194"/>
      <c r="P177" s="194"/>
      <c r="Q177" s="194"/>
      <c r="R177" s="194"/>
      <c r="S177" s="194"/>
      <c r="T177" s="194"/>
      <c r="U177" s="194"/>
      <c r="V177" s="194"/>
      <c r="W177" s="194"/>
      <c r="X177" s="194"/>
      <c r="Y177" s="194"/>
      <c r="Z177" s="194"/>
      <c r="AA177" s="194"/>
      <c r="AB177" s="194"/>
      <c r="AC177" s="194"/>
      <c r="AD177" s="194"/>
      <c r="AE177" s="194"/>
      <c r="AF177" s="194"/>
      <c r="AG177" s="194"/>
      <c r="AH177" s="194"/>
      <c r="AI177" s="194"/>
      <c r="AJ177" s="194"/>
      <c r="AK177" s="194"/>
      <c r="AL177" s="194"/>
      <c r="AM177" s="194"/>
      <c r="AN177" s="194"/>
      <c r="AO177" s="194"/>
      <c r="AP177" s="194"/>
      <c r="AQ177" s="194"/>
      <c r="AR177" s="194"/>
      <c r="AS177" s="194"/>
      <c r="AT177" s="194"/>
      <c r="AU177" s="194"/>
      <c r="AV177" s="194"/>
      <c r="AW177" s="194"/>
      <c r="AX177" s="194"/>
      <c r="AY177" s="194"/>
      <c r="AZ177" s="194"/>
      <c r="BA177" s="194"/>
      <c r="BB177" s="194"/>
      <c r="BC177" s="194"/>
      <c r="BD177" s="194"/>
      <c r="BE177" s="194"/>
      <c r="BF177" s="194"/>
      <c r="BG177" s="194"/>
      <c r="BH177" s="194"/>
      <c r="BI177" s="194"/>
      <c r="BJ177" s="194"/>
      <c r="BK177" s="194"/>
      <c r="BL177" s="194"/>
      <c r="BM177" s="194"/>
      <c r="BN177" s="194"/>
      <c r="BO177" s="194"/>
      <c r="BP177" s="194"/>
      <c r="BQ177" s="194"/>
      <c r="BR177" s="194"/>
    </row>
    <row r="178" spans="1:70" s="73" customFormat="1" x14ac:dyDescent="0.25">
      <c r="A178" s="73">
        <f>A173+1</f>
        <v>29</v>
      </c>
      <c r="B178" s="189" t="str">
        <f>VLOOKUP(A178,'Test Document'!$B$63:$C$1999,2,)</f>
        <v>D-Soil Model - Tabellen - Segmenten</v>
      </c>
      <c r="J178" s="195"/>
      <c r="K178" s="195"/>
      <c r="L178" s="195"/>
      <c r="M178" s="195"/>
      <c r="N178" s="195"/>
      <c r="O178" s="195"/>
      <c r="P178" s="195"/>
      <c r="Q178" s="195"/>
      <c r="R178" s="195"/>
      <c r="S178" s="195"/>
      <c r="T178" s="195"/>
      <c r="U178" s="195"/>
      <c r="V178" s="195"/>
      <c r="W178" s="195"/>
      <c r="X178" s="195"/>
      <c r="Y178" s="195"/>
      <c r="Z178" s="195"/>
      <c r="AA178" s="195"/>
      <c r="AB178" s="195"/>
      <c r="AC178" s="195"/>
      <c r="AD178" s="195"/>
      <c r="AE178" s="195"/>
      <c r="AF178" s="195"/>
      <c r="AG178" s="195"/>
      <c r="AH178" s="195"/>
      <c r="AI178" s="195"/>
      <c r="AJ178" s="195"/>
      <c r="AK178" s="195"/>
      <c r="AL178" s="195"/>
      <c r="AM178" s="195"/>
      <c r="AN178" s="195"/>
      <c r="AO178" s="195"/>
      <c r="AP178" s="195"/>
      <c r="AQ178" s="195"/>
      <c r="AR178" s="195"/>
      <c r="AS178" s="195"/>
      <c r="AT178" s="195"/>
      <c r="AU178" s="195"/>
      <c r="AV178" s="195"/>
      <c r="AW178" s="195"/>
      <c r="AX178" s="195"/>
      <c r="AY178" s="195"/>
      <c r="AZ178" s="195"/>
      <c r="BA178" s="195"/>
      <c r="BB178" s="195"/>
      <c r="BC178" s="195"/>
      <c r="BD178" s="195"/>
      <c r="BE178" s="195"/>
      <c r="BF178" s="195"/>
      <c r="BG178" s="195"/>
      <c r="BH178" s="195"/>
      <c r="BI178" s="195"/>
      <c r="BJ178" s="195"/>
      <c r="BK178" s="195"/>
      <c r="BL178" s="195"/>
      <c r="BM178" s="195"/>
      <c r="BN178" s="195"/>
      <c r="BO178" s="195"/>
      <c r="BP178" s="195"/>
      <c r="BQ178" s="195"/>
      <c r="BR178" s="195"/>
    </row>
    <row r="179" spans="1:70" s="83" customFormat="1" x14ac:dyDescent="0.25">
      <c r="B179" s="188">
        <f>A178+0.01</f>
        <v>29.01</v>
      </c>
      <c r="C179" s="83" t="str">
        <f>VLOOKUP(B179,'Test Document'!$B$63:$C$1999,2,)</f>
        <v>Do the following buttons work?</v>
      </c>
      <c r="J179" s="194"/>
      <c r="K179" s="194"/>
      <c r="L179" s="194"/>
      <c r="M179" s="194"/>
      <c r="N179" s="194"/>
      <c r="O179" s="194"/>
      <c r="P179" s="194"/>
      <c r="Q179" s="194"/>
      <c r="R179" s="194"/>
      <c r="S179" s="194"/>
      <c r="T179" s="194"/>
      <c r="U179" s="194"/>
      <c r="V179" s="194"/>
      <c r="W179" s="194"/>
      <c r="X179" s="194"/>
      <c r="Y179" s="194"/>
      <c r="Z179" s="194"/>
      <c r="AA179" s="194"/>
      <c r="AB179" s="194"/>
      <c r="AC179" s="194"/>
      <c r="AD179" s="194"/>
      <c r="AE179" s="194"/>
      <c r="AF179" s="194"/>
      <c r="AG179" s="194"/>
      <c r="AH179" s="194"/>
      <c r="AI179" s="194"/>
      <c r="AJ179" s="194"/>
      <c r="AK179" s="194"/>
      <c r="AL179" s="194"/>
      <c r="AM179" s="194"/>
      <c r="AN179" s="194"/>
      <c r="AO179" s="194"/>
      <c r="AP179" s="194"/>
      <c r="AQ179" s="194"/>
      <c r="AR179" s="194"/>
      <c r="AS179" s="194"/>
      <c r="AT179" s="194"/>
      <c r="AU179" s="194"/>
      <c r="AV179" s="194"/>
      <c r="AW179" s="194"/>
      <c r="AX179" s="194"/>
      <c r="AY179" s="194"/>
      <c r="AZ179" s="194"/>
      <c r="BA179" s="194"/>
      <c r="BB179" s="194"/>
      <c r="BC179" s="194"/>
      <c r="BD179" s="194"/>
      <c r="BE179" s="194"/>
      <c r="BF179" s="194"/>
      <c r="BG179" s="194"/>
      <c r="BH179" s="194"/>
      <c r="BI179" s="194"/>
      <c r="BJ179" s="194"/>
      <c r="BK179" s="194"/>
      <c r="BL179" s="194"/>
      <c r="BM179" s="194"/>
      <c r="BN179" s="194"/>
      <c r="BO179" s="194"/>
      <c r="BP179" s="194"/>
      <c r="BQ179" s="194"/>
      <c r="BR179" s="194"/>
    </row>
    <row r="180" spans="1:70" s="83" customFormat="1" x14ac:dyDescent="0.25">
      <c r="B180" s="188">
        <f>B179+0.01</f>
        <v>29.020000000000003</v>
      </c>
      <c r="C180" s="83" t="str">
        <f>VLOOKUP(B180,'Test Document'!$B$63:$C$1999,2,)</f>
        <v>Can you type a name?</v>
      </c>
      <c r="J180" s="194"/>
      <c r="K180" s="194"/>
      <c r="L180" s="194"/>
      <c r="M180" s="194"/>
      <c r="N180" s="194"/>
      <c r="O180" s="194"/>
      <c r="P180" s="194"/>
      <c r="Q180" s="194"/>
      <c r="R180" s="194"/>
      <c r="S180" s="194"/>
      <c r="T180" s="194"/>
      <c r="U180" s="194"/>
      <c r="V180" s="194"/>
      <c r="W180" s="194"/>
      <c r="X180" s="194"/>
      <c r="Y180" s="194"/>
      <c r="Z180" s="194"/>
      <c r="AA180" s="194"/>
      <c r="AB180" s="194"/>
      <c r="AC180" s="194"/>
      <c r="AD180" s="194"/>
      <c r="AE180" s="194"/>
      <c r="AF180" s="194"/>
      <c r="AG180" s="194"/>
      <c r="AH180" s="194"/>
      <c r="AI180" s="194"/>
      <c r="AJ180" s="194"/>
      <c r="AK180" s="194"/>
      <c r="AL180" s="194"/>
      <c r="AM180" s="194"/>
      <c r="AN180" s="194"/>
      <c r="AO180" s="194"/>
      <c r="AP180" s="194"/>
      <c r="AQ180" s="194"/>
      <c r="AR180" s="194"/>
      <c r="AS180" s="194"/>
      <c r="AT180" s="194"/>
      <c r="AU180" s="194"/>
      <c r="AV180" s="194"/>
      <c r="AW180" s="194"/>
      <c r="AX180" s="194"/>
      <c r="AY180" s="194"/>
      <c r="AZ180" s="194"/>
      <c r="BA180" s="194"/>
      <c r="BB180" s="194"/>
      <c r="BC180" s="194"/>
      <c r="BD180" s="194"/>
      <c r="BE180" s="194"/>
      <c r="BF180" s="194"/>
      <c r="BG180" s="194"/>
      <c r="BH180" s="194"/>
      <c r="BI180" s="194"/>
      <c r="BJ180" s="194"/>
      <c r="BK180" s="194"/>
      <c r="BL180" s="194"/>
      <c r="BM180" s="194"/>
      <c r="BN180" s="194"/>
      <c r="BO180" s="194"/>
      <c r="BP180" s="194"/>
      <c r="BQ180" s="194"/>
      <c r="BR180" s="194"/>
    </row>
    <row r="181" spans="1:70" x14ac:dyDescent="0.25">
      <c r="B181" s="188">
        <f t="shared" ref="B181:B188" si="27">B180+0.01</f>
        <v>29.030000000000005</v>
      </c>
      <c r="C181" s="83" t="str">
        <f>VLOOKUP(B181,'Test Document'!$B$63:$C$1999,2,)</f>
        <v>Does everything you change also changes in the properties menu on the right of the program?</v>
      </c>
    </row>
    <row r="182" spans="1:70" x14ac:dyDescent="0.25">
      <c r="B182" s="188">
        <f t="shared" si="27"/>
        <v>29.040000000000006</v>
      </c>
      <c r="C182" s="83" t="str">
        <f>VLOOKUP(B182,'Test Document'!$B$63:$C$1999,2,)</f>
        <v>Mechanism, can you choose between:</v>
      </c>
    </row>
    <row r="183" spans="1:70" x14ac:dyDescent="0.25">
      <c r="B183" s="188">
        <f t="shared" si="27"/>
        <v>29.050000000000008</v>
      </c>
      <c r="C183" s="83" t="str">
        <f>VLOOKUP(B183,'Test Document'!$B$63:$C$1999,2,)</f>
        <v>Does the type mechanisme filter in the toolbar a correct influence on the segments displayed in tab Segmenten?</v>
      </c>
    </row>
    <row r="184" spans="1:70" x14ac:dyDescent="0.25">
      <c r="B184" s="188">
        <f t="shared" si="27"/>
        <v>29.060000000000009</v>
      </c>
      <c r="C184" s="83" t="str">
        <f>VLOOKUP(B184,'Test Document'!$B$63:$C$1999,2,)</f>
        <v>Does everything you change also changes in the Tables?</v>
      </c>
    </row>
    <row r="185" spans="1:70" x14ac:dyDescent="0.25">
      <c r="B185" s="188">
        <f t="shared" si="27"/>
        <v>29.070000000000011</v>
      </c>
      <c r="C185" s="83" t="str">
        <f>VLOOKUP(B185,'Test Document'!$B$63:$C$1999,2,)</f>
        <v>Do the following buttons work?</v>
      </c>
    </row>
    <row r="186" spans="1:70" x14ac:dyDescent="0.25">
      <c r="B186" s="188">
        <f t="shared" si="27"/>
        <v>29.080000000000013</v>
      </c>
      <c r="C186" s="83" t="str">
        <f>VLOOKUP(B186,'Test Document'!$B$63:$C$1999,2,)</f>
        <v>Can you fill in something at:</v>
      </c>
    </row>
    <row r="187" spans="1:70" x14ac:dyDescent="0.25">
      <c r="B187" s="188">
        <f t="shared" si="27"/>
        <v>29.090000000000014</v>
      </c>
      <c r="C187" s="83" t="str">
        <f>VLOOKUP(B187,'Test Document'!$B$63:$C$1999,2,)</f>
        <v>Can you choose something at:</v>
      </c>
    </row>
    <row r="188" spans="1:70" x14ac:dyDescent="0.25">
      <c r="B188" s="188">
        <f t="shared" si="27"/>
        <v>29.100000000000016</v>
      </c>
      <c r="C188" s="83" t="str">
        <f>VLOOKUP(B188,'Test Document'!$B$63:$C$1999,2,)</f>
        <v>Do the following buttons work?</v>
      </c>
    </row>
    <row r="189" spans="1:70" x14ac:dyDescent="0.25">
      <c r="B189" s="188">
        <f t="shared" ref="B189:B191" si="28">B188+0.01</f>
        <v>29.110000000000017</v>
      </c>
      <c r="C189" s="83" t="str">
        <f>VLOOKUP(B189,'Test Document'!$B$63:$C$1999,2,)</f>
        <v>Can you choose something at:</v>
      </c>
    </row>
    <row r="190" spans="1:70" x14ac:dyDescent="0.25">
      <c r="B190" s="188">
        <f t="shared" si="28"/>
        <v>29.120000000000019</v>
      </c>
      <c r="C190" s="83" t="str">
        <f>VLOOKUP(B190,'Test Document'!$B$63:$C$1999,2,)</f>
        <v>Do the following buttons work?</v>
      </c>
    </row>
    <row r="191" spans="1:70" x14ac:dyDescent="0.25">
      <c r="B191" s="188">
        <f t="shared" si="28"/>
        <v>29.13000000000002</v>
      </c>
      <c r="C191" s="83" t="str">
        <f>VLOOKUP(B191,'Test Document'!$B$63:$C$1999,2,)</f>
        <v>Can you choose something at:</v>
      </c>
    </row>
    <row r="192" spans="1:70" s="83" customFormat="1" x14ac:dyDescent="0.25">
      <c r="B192" s="188">
        <f t="shared" ref="B192:B194" si="29">B191+0.01</f>
        <v>29.140000000000022</v>
      </c>
      <c r="C192" s="83" t="e">
        <f>VLOOKUP(B192,'Test Document'!$B$63:$C$1999,2,)</f>
        <v>#N/A</v>
      </c>
      <c r="J192" s="194"/>
      <c r="K192" s="194"/>
      <c r="L192" s="194"/>
      <c r="M192" s="194"/>
      <c r="N192" s="194"/>
      <c r="O192" s="194"/>
      <c r="P192" s="194"/>
      <c r="Q192" s="194"/>
      <c r="R192" s="194"/>
      <c r="S192" s="194"/>
      <c r="T192" s="194"/>
      <c r="U192" s="194"/>
      <c r="V192" s="194"/>
      <c r="W192" s="194"/>
      <c r="X192" s="194"/>
      <c r="Y192" s="194"/>
      <c r="Z192" s="194"/>
      <c r="AA192" s="194"/>
      <c r="AB192" s="194"/>
      <c r="AC192" s="194"/>
      <c r="AD192" s="194"/>
      <c r="AE192" s="194"/>
      <c r="AF192" s="194"/>
      <c r="AG192" s="194"/>
      <c r="AH192" s="194"/>
      <c r="AI192" s="194"/>
      <c r="AJ192" s="194"/>
      <c r="AK192" s="194"/>
      <c r="AL192" s="194"/>
      <c r="AM192" s="194"/>
      <c r="AN192" s="194"/>
      <c r="AO192" s="194"/>
      <c r="AP192" s="194"/>
      <c r="AQ192" s="194"/>
      <c r="AR192" s="194"/>
      <c r="AS192" s="194"/>
      <c r="AT192" s="194"/>
      <c r="AU192" s="194"/>
      <c r="AV192" s="194"/>
      <c r="AW192" s="194"/>
      <c r="AX192" s="194"/>
      <c r="AY192" s="194"/>
      <c r="AZ192" s="194"/>
      <c r="BA192" s="194"/>
      <c r="BB192" s="194"/>
      <c r="BC192" s="194"/>
      <c r="BD192" s="194"/>
      <c r="BE192" s="194"/>
      <c r="BF192" s="194"/>
      <c r="BG192" s="194"/>
      <c r="BH192" s="194"/>
      <c r="BI192" s="194"/>
      <c r="BJ192" s="194"/>
      <c r="BK192" s="194"/>
      <c r="BL192" s="194"/>
      <c r="BM192" s="194"/>
      <c r="BN192" s="194"/>
      <c r="BO192" s="194"/>
      <c r="BP192" s="194"/>
      <c r="BQ192" s="194"/>
      <c r="BR192" s="194"/>
    </row>
    <row r="193" spans="1:70" s="83" customFormat="1" x14ac:dyDescent="0.25">
      <c r="B193" s="188">
        <f t="shared" si="29"/>
        <v>29.150000000000023</v>
      </c>
      <c r="C193" s="83" t="e">
        <f>VLOOKUP(B193,'Test Document'!$B$63:$C$1999,2,)</f>
        <v>#N/A</v>
      </c>
      <c r="J193" s="194"/>
      <c r="K193" s="194"/>
      <c r="L193" s="194"/>
      <c r="M193" s="194"/>
      <c r="N193" s="194"/>
      <c r="O193" s="194"/>
      <c r="P193" s="194"/>
      <c r="Q193" s="194"/>
      <c r="R193" s="194"/>
      <c r="S193" s="194"/>
      <c r="T193" s="194"/>
      <c r="U193" s="194"/>
      <c r="V193" s="194"/>
      <c r="W193" s="194"/>
      <c r="X193" s="194"/>
      <c r="Y193" s="194"/>
      <c r="Z193" s="194"/>
      <c r="AA193" s="194"/>
      <c r="AB193" s="194"/>
      <c r="AC193" s="194"/>
      <c r="AD193" s="194"/>
      <c r="AE193" s="194"/>
      <c r="AF193" s="194"/>
      <c r="AG193" s="194"/>
      <c r="AH193" s="194"/>
      <c r="AI193" s="194"/>
      <c r="AJ193" s="194"/>
      <c r="AK193" s="194"/>
      <c r="AL193" s="194"/>
      <c r="AM193" s="194"/>
      <c r="AN193" s="194"/>
      <c r="AO193" s="194"/>
      <c r="AP193" s="194"/>
      <c r="AQ193" s="194"/>
      <c r="AR193" s="194"/>
      <c r="AS193" s="194"/>
      <c r="AT193" s="194"/>
      <c r="AU193" s="194"/>
      <c r="AV193" s="194"/>
      <c r="AW193" s="194"/>
      <c r="AX193" s="194"/>
      <c r="AY193" s="194"/>
      <c r="AZ193" s="194"/>
      <c r="BA193" s="194"/>
      <c r="BB193" s="194"/>
      <c r="BC193" s="194"/>
      <c r="BD193" s="194"/>
      <c r="BE193" s="194"/>
      <c r="BF193" s="194"/>
      <c r="BG193" s="194"/>
      <c r="BH193" s="194"/>
      <c r="BI193" s="194"/>
      <c r="BJ193" s="194"/>
      <c r="BK193" s="194"/>
      <c r="BL193" s="194"/>
      <c r="BM193" s="194"/>
      <c r="BN193" s="194"/>
      <c r="BO193" s="194"/>
      <c r="BP193" s="194"/>
      <c r="BQ193" s="194"/>
      <c r="BR193" s="194"/>
    </row>
    <row r="194" spans="1:70" s="83" customFormat="1" x14ac:dyDescent="0.25">
      <c r="B194" s="188">
        <f t="shared" si="29"/>
        <v>29.160000000000025</v>
      </c>
      <c r="C194" s="83" t="e">
        <f>VLOOKUP(B194,'Test Document'!$B$63:$C$1999,2,)</f>
        <v>#N/A</v>
      </c>
      <c r="J194" s="194"/>
      <c r="K194" s="194"/>
      <c r="L194" s="194"/>
      <c r="M194" s="194"/>
      <c r="N194" s="194"/>
      <c r="O194" s="194"/>
      <c r="P194" s="194"/>
      <c r="Q194" s="194"/>
      <c r="R194" s="194"/>
      <c r="S194" s="194"/>
      <c r="T194" s="194"/>
      <c r="U194" s="194"/>
      <c r="V194" s="194"/>
      <c r="W194" s="194"/>
      <c r="X194" s="194"/>
      <c r="Y194" s="194"/>
      <c r="Z194" s="194"/>
      <c r="AA194" s="194"/>
      <c r="AB194" s="194"/>
      <c r="AC194" s="194"/>
      <c r="AD194" s="194"/>
      <c r="AE194" s="194"/>
      <c r="AF194" s="194"/>
      <c r="AG194" s="194"/>
      <c r="AH194" s="194"/>
      <c r="AI194" s="194"/>
      <c r="AJ194" s="194"/>
      <c r="AK194" s="194"/>
      <c r="AL194" s="194"/>
      <c r="AM194" s="194"/>
      <c r="AN194" s="194"/>
      <c r="AO194" s="194"/>
      <c r="AP194" s="194"/>
      <c r="AQ194" s="194"/>
      <c r="AR194" s="194"/>
      <c r="AS194" s="194"/>
      <c r="AT194" s="194"/>
      <c r="AU194" s="194"/>
      <c r="AV194" s="194"/>
      <c r="AW194" s="194"/>
      <c r="AX194" s="194"/>
      <c r="AY194" s="194"/>
      <c r="AZ194" s="194"/>
      <c r="BA194" s="194"/>
      <c r="BB194" s="194"/>
      <c r="BC194" s="194"/>
      <c r="BD194" s="194"/>
      <c r="BE194" s="194"/>
      <c r="BF194" s="194"/>
      <c r="BG194" s="194"/>
      <c r="BH194" s="194"/>
      <c r="BI194" s="194"/>
      <c r="BJ194" s="194"/>
      <c r="BK194" s="194"/>
      <c r="BL194" s="194"/>
      <c r="BM194" s="194"/>
      <c r="BN194" s="194"/>
      <c r="BO194" s="194"/>
      <c r="BP194" s="194"/>
      <c r="BQ194" s="194"/>
      <c r="BR194" s="194"/>
    </row>
    <row r="195" spans="1:70" x14ac:dyDescent="0.25">
      <c r="A195" s="73">
        <f>A178+1</f>
        <v>30</v>
      </c>
      <c r="B195" s="189" t="str">
        <f>VLOOKUP(A195,'Test Document'!$B$63:$C$1999,2,)</f>
        <v>D-Soil Model - Tutorials</v>
      </c>
    </row>
  </sheetData>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0"/>
  <sheetViews>
    <sheetView workbookViewId="0">
      <selection activeCell="E1" sqref="E1"/>
    </sheetView>
  </sheetViews>
  <sheetFormatPr defaultRowHeight="15.75" x14ac:dyDescent="0.25"/>
  <cols>
    <col min="1" max="1" width="15.5703125" style="167" customWidth="1"/>
    <col min="2" max="2" width="100.42578125" style="167" customWidth="1"/>
    <col min="3" max="3" width="109.85546875" style="167" customWidth="1"/>
    <col min="4" max="4" width="29.85546875" style="167" customWidth="1"/>
    <col min="5" max="16384" width="9.140625" style="167"/>
  </cols>
  <sheetData>
    <row r="1" spans="1:4" x14ac:dyDescent="0.25">
      <c r="A1" s="166" t="s">
        <v>330</v>
      </c>
      <c r="B1" s="166" t="s">
        <v>331</v>
      </c>
      <c r="C1" s="166" t="s">
        <v>332</v>
      </c>
      <c r="D1" s="166" t="s">
        <v>493</v>
      </c>
    </row>
    <row r="3" spans="1:4" ht="47.25" x14ac:dyDescent="0.25">
      <c r="A3" s="168" t="s">
        <v>388</v>
      </c>
      <c r="B3" s="169" t="s">
        <v>327</v>
      </c>
      <c r="C3" s="169" t="s">
        <v>327</v>
      </c>
      <c r="D3" s="187" t="str">
        <f>'Test Document'!B115&amp;", "&amp;'Test Document'!B126&amp;", "&amp;'Test Document'!B134&amp;", "&amp;'Test Document'!B147&amp;", "&amp;'Test Document'!B155&amp;", "&amp;'Test Document'!B163</f>
        <v>4,02, 4,03, 4,04, 4,06, 4,07, 4,08</v>
      </c>
    </row>
    <row r="4" spans="1:4" ht="47.25" x14ac:dyDescent="0.25">
      <c r="A4" s="168" t="s">
        <v>389</v>
      </c>
      <c r="B4" s="169" t="s">
        <v>328</v>
      </c>
      <c r="C4" s="169" t="s">
        <v>328</v>
      </c>
    </row>
    <row r="5" spans="1:4" ht="47.25" x14ac:dyDescent="0.25">
      <c r="A5" s="168" t="s">
        <v>390</v>
      </c>
      <c r="B5" s="169" t="s">
        <v>329</v>
      </c>
      <c r="C5" s="169" t="s">
        <v>329</v>
      </c>
    </row>
    <row r="6" spans="1:4" x14ac:dyDescent="0.25">
      <c r="A6" s="171" t="s">
        <v>391</v>
      </c>
      <c r="B6" s="170" t="s">
        <v>333</v>
      </c>
      <c r="C6" s="170" t="s">
        <v>333</v>
      </c>
    </row>
    <row r="7" spans="1:4" ht="45" x14ac:dyDescent="0.25">
      <c r="A7" s="171" t="s">
        <v>392</v>
      </c>
      <c r="B7" s="170" t="s">
        <v>334</v>
      </c>
      <c r="C7" s="170" t="s">
        <v>334</v>
      </c>
    </row>
    <row r="8" spans="1:4" ht="240" x14ac:dyDescent="0.25">
      <c r="A8" s="171" t="s">
        <v>393</v>
      </c>
      <c r="B8" s="170" t="s">
        <v>335</v>
      </c>
      <c r="C8" s="170" t="s">
        <v>335</v>
      </c>
    </row>
    <row r="9" spans="1:4" ht="60" x14ac:dyDescent="0.25">
      <c r="A9" s="171" t="s">
        <v>394</v>
      </c>
      <c r="B9" s="170" t="s">
        <v>336</v>
      </c>
      <c r="C9" s="170" t="s">
        <v>336</v>
      </c>
    </row>
    <row r="10" spans="1:4" ht="75" x14ac:dyDescent="0.25">
      <c r="A10" s="171" t="s">
        <v>395</v>
      </c>
      <c r="B10" s="173" t="s">
        <v>337</v>
      </c>
      <c r="C10" s="173" t="s">
        <v>337</v>
      </c>
    </row>
    <row r="11" spans="1:4" ht="45" x14ac:dyDescent="0.25">
      <c r="A11" s="171" t="s">
        <v>396</v>
      </c>
      <c r="B11" s="170" t="s">
        <v>338</v>
      </c>
      <c r="C11" s="170" t="s">
        <v>338</v>
      </c>
    </row>
    <row r="12" spans="1:4" ht="75" x14ac:dyDescent="0.25">
      <c r="A12" s="171" t="s">
        <v>397</v>
      </c>
      <c r="B12" s="170" t="s">
        <v>339</v>
      </c>
      <c r="C12" s="170" t="s">
        <v>339</v>
      </c>
    </row>
    <row r="13" spans="1:4" ht="75" x14ac:dyDescent="0.25">
      <c r="A13" s="174" t="s">
        <v>398</v>
      </c>
      <c r="B13" s="170" t="s">
        <v>340</v>
      </c>
      <c r="C13" s="170" t="s">
        <v>340</v>
      </c>
    </row>
    <row r="14" spans="1:4" ht="30" x14ac:dyDescent="0.25">
      <c r="A14" s="174" t="s">
        <v>399</v>
      </c>
      <c r="B14" s="170" t="s">
        <v>341</v>
      </c>
      <c r="C14" s="170" t="s">
        <v>341</v>
      </c>
    </row>
    <row r="15" spans="1:4" ht="45" x14ac:dyDescent="0.25">
      <c r="A15" s="174" t="s">
        <v>400</v>
      </c>
      <c r="B15" s="170" t="s">
        <v>342</v>
      </c>
      <c r="C15" s="170" t="s">
        <v>342</v>
      </c>
    </row>
    <row r="16" spans="1:4" ht="45" x14ac:dyDescent="0.25">
      <c r="A16" s="174" t="s">
        <v>401</v>
      </c>
      <c r="B16" s="170" t="s">
        <v>343</v>
      </c>
      <c r="C16" s="170" t="s">
        <v>343</v>
      </c>
    </row>
    <row r="17" spans="1:3" ht="45" x14ac:dyDescent="0.25">
      <c r="A17" s="174" t="s">
        <v>402</v>
      </c>
      <c r="B17" s="170" t="s">
        <v>344</v>
      </c>
      <c r="C17" s="170" t="s">
        <v>344</v>
      </c>
    </row>
    <row r="18" spans="1:3" ht="60" x14ac:dyDescent="0.25">
      <c r="A18" s="174" t="s">
        <v>403</v>
      </c>
      <c r="B18" s="170" t="s">
        <v>345</v>
      </c>
      <c r="C18" s="170" t="s">
        <v>345</v>
      </c>
    </row>
    <row r="19" spans="1:3" ht="45" x14ac:dyDescent="0.25">
      <c r="A19" s="174" t="s">
        <v>404</v>
      </c>
      <c r="B19" s="170" t="s">
        <v>346</v>
      </c>
      <c r="C19" s="170" t="s">
        <v>346</v>
      </c>
    </row>
    <row r="20" spans="1:3" ht="105" x14ac:dyDescent="0.25">
      <c r="A20" s="171" t="s">
        <v>405</v>
      </c>
      <c r="B20" s="173" t="s">
        <v>347</v>
      </c>
      <c r="C20" s="173" t="s">
        <v>347</v>
      </c>
    </row>
    <row r="21" spans="1:3" ht="45" x14ac:dyDescent="0.25">
      <c r="A21" s="174" t="s">
        <v>406</v>
      </c>
      <c r="B21" s="170" t="s">
        <v>348</v>
      </c>
      <c r="C21" s="170" t="s">
        <v>348</v>
      </c>
    </row>
    <row r="22" spans="1:3" ht="45" x14ac:dyDescent="0.25">
      <c r="A22" s="174" t="s">
        <v>407</v>
      </c>
      <c r="B22" s="170" t="s">
        <v>349</v>
      </c>
      <c r="C22" s="170" t="s">
        <v>349</v>
      </c>
    </row>
    <row r="23" spans="1:3" x14ac:dyDescent="0.25">
      <c r="A23" s="174" t="s">
        <v>408</v>
      </c>
      <c r="B23" s="175"/>
      <c r="C23" s="175"/>
    </row>
    <row r="24" spans="1:3" ht="30" x14ac:dyDescent="0.25">
      <c r="A24" s="174" t="s">
        <v>409</v>
      </c>
      <c r="B24" s="170" t="s">
        <v>350</v>
      </c>
      <c r="C24" s="170" t="s">
        <v>350</v>
      </c>
    </row>
    <row r="25" spans="1:3" ht="60" x14ac:dyDescent="0.25">
      <c r="A25" s="174" t="s">
        <v>410</v>
      </c>
      <c r="B25" s="170" t="s">
        <v>351</v>
      </c>
      <c r="C25" s="170" t="s">
        <v>351</v>
      </c>
    </row>
    <row r="26" spans="1:3" ht="120" x14ac:dyDescent="0.25">
      <c r="A26" s="174" t="s">
        <v>411</v>
      </c>
      <c r="B26" s="170" t="s">
        <v>352</v>
      </c>
      <c r="C26" s="170" t="s">
        <v>352</v>
      </c>
    </row>
    <row r="27" spans="1:3" ht="90" x14ac:dyDescent="0.25">
      <c r="A27" s="174" t="s">
        <v>412</v>
      </c>
      <c r="B27" s="170" t="s">
        <v>353</v>
      </c>
      <c r="C27" s="170" t="s">
        <v>353</v>
      </c>
    </row>
    <row r="28" spans="1:3" x14ac:dyDescent="0.25">
      <c r="A28" s="174" t="s">
        <v>413</v>
      </c>
      <c r="B28" s="170" t="s">
        <v>354</v>
      </c>
      <c r="C28" s="170" t="s">
        <v>354</v>
      </c>
    </row>
    <row r="29" spans="1:3" ht="30" x14ac:dyDescent="0.25">
      <c r="A29" s="174" t="s">
        <v>414</v>
      </c>
      <c r="B29" s="170" t="s">
        <v>355</v>
      </c>
      <c r="C29" s="170" t="s">
        <v>355</v>
      </c>
    </row>
    <row r="30" spans="1:3" ht="30" x14ac:dyDescent="0.25">
      <c r="A30" s="174" t="s">
        <v>415</v>
      </c>
      <c r="B30" s="170" t="s">
        <v>356</v>
      </c>
      <c r="C30" s="170" t="s">
        <v>356</v>
      </c>
    </row>
    <row r="31" spans="1:3" ht="45" x14ac:dyDescent="0.25">
      <c r="A31" s="174" t="s">
        <v>416</v>
      </c>
      <c r="B31" s="170" t="s">
        <v>357</v>
      </c>
      <c r="C31" s="170" t="s">
        <v>357</v>
      </c>
    </row>
    <row r="32" spans="1:3" ht="90" x14ac:dyDescent="0.25">
      <c r="A32" s="174" t="s">
        <v>417</v>
      </c>
      <c r="B32" s="170" t="s">
        <v>358</v>
      </c>
      <c r="C32" s="170" t="s">
        <v>358</v>
      </c>
    </row>
    <row r="33" spans="1:3" ht="45" x14ac:dyDescent="0.25">
      <c r="A33" s="174" t="s">
        <v>418</v>
      </c>
      <c r="B33" s="170" t="s">
        <v>359</v>
      </c>
      <c r="C33" s="170" t="s">
        <v>359</v>
      </c>
    </row>
    <row r="34" spans="1:3" ht="30" x14ac:dyDescent="0.25">
      <c r="A34" s="174" t="s">
        <v>419</v>
      </c>
      <c r="B34" s="170" t="s">
        <v>360</v>
      </c>
      <c r="C34" s="170" t="s">
        <v>360</v>
      </c>
    </row>
    <row r="35" spans="1:3" ht="60" x14ac:dyDescent="0.25">
      <c r="A35" s="174" t="s">
        <v>420</v>
      </c>
      <c r="B35" s="170" t="s">
        <v>361</v>
      </c>
      <c r="C35" s="170" t="s">
        <v>361</v>
      </c>
    </row>
    <row r="36" spans="1:3" ht="45" x14ac:dyDescent="0.25">
      <c r="A36" s="174" t="s">
        <v>421</v>
      </c>
      <c r="B36" s="170" t="s">
        <v>362</v>
      </c>
      <c r="C36" s="170" t="s">
        <v>362</v>
      </c>
    </row>
    <row r="37" spans="1:3" ht="45" x14ac:dyDescent="0.25">
      <c r="A37" s="174" t="s">
        <v>422</v>
      </c>
      <c r="B37" s="170" t="s">
        <v>363</v>
      </c>
      <c r="C37" s="170" t="s">
        <v>363</v>
      </c>
    </row>
    <row r="38" spans="1:3" ht="60" x14ac:dyDescent="0.25">
      <c r="A38" s="174" t="s">
        <v>423</v>
      </c>
      <c r="B38" s="170" t="s">
        <v>364</v>
      </c>
      <c r="C38" s="170" t="s">
        <v>364</v>
      </c>
    </row>
    <row r="39" spans="1:3" ht="30" x14ac:dyDescent="0.25">
      <c r="A39" s="174" t="s">
        <v>424</v>
      </c>
      <c r="B39" s="170" t="s">
        <v>365</v>
      </c>
      <c r="C39" s="170" t="s">
        <v>365</v>
      </c>
    </row>
    <row r="40" spans="1:3" ht="45" x14ac:dyDescent="0.25">
      <c r="A40" s="174" t="s">
        <v>425</v>
      </c>
      <c r="B40" s="170" t="s">
        <v>366</v>
      </c>
      <c r="C40" s="170" t="s">
        <v>366</v>
      </c>
    </row>
    <row r="41" spans="1:3" ht="45" x14ac:dyDescent="0.25">
      <c r="A41" s="174" t="s">
        <v>426</v>
      </c>
      <c r="B41" s="170" t="s">
        <v>367</v>
      </c>
      <c r="C41" s="170" t="s">
        <v>367</v>
      </c>
    </row>
    <row r="42" spans="1:3" ht="30" x14ac:dyDescent="0.25">
      <c r="A42" s="174" t="s">
        <v>427</v>
      </c>
      <c r="B42" s="170" t="s">
        <v>368</v>
      </c>
      <c r="C42" s="170" t="s">
        <v>368</v>
      </c>
    </row>
    <row r="43" spans="1:3" ht="30" x14ac:dyDescent="0.25">
      <c r="A43" s="174" t="s">
        <v>428</v>
      </c>
      <c r="B43" s="170" t="s">
        <v>369</v>
      </c>
      <c r="C43" s="170" t="s">
        <v>369</v>
      </c>
    </row>
    <row r="44" spans="1:3" x14ac:dyDescent="0.25">
      <c r="A44" s="174" t="s">
        <v>429</v>
      </c>
      <c r="B44" s="170" t="s">
        <v>370</v>
      </c>
      <c r="C44" s="170" t="s">
        <v>370</v>
      </c>
    </row>
    <row r="45" spans="1:3" ht="75" x14ac:dyDescent="0.25">
      <c r="A45" s="174" t="s">
        <v>430</v>
      </c>
      <c r="B45" s="170" t="s">
        <v>371</v>
      </c>
      <c r="C45" s="170" t="s">
        <v>371</v>
      </c>
    </row>
    <row r="46" spans="1:3" x14ac:dyDescent="0.25">
      <c r="A46" s="174" t="s">
        <v>431</v>
      </c>
      <c r="B46" s="170" t="s">
        <v>372</v>
      </c>
      <c r="C46" s="170" t="s">
        <v>372</v>
      </c>
    </row>
    <row r="47" spans="1:3" x14ac:dyDescent="0.25">
      <c r="A47" s="174" t="s">
        <v>432</v>
      </c>
      <c r="B47" s="170" t="s">
        <v>373</v>
      </c>
      <c r="C47" s="170" t="s">
        <v>373</v>
      </c>
    </row>
    <row r="48" spans="1:3" ht="30" x14ac:dyDescent="0.25">
      <c r="A48" s="174" t="s">
        <v>433</v>
      </c>
      <c r="B48" s="170" t="s">
        <v>374</v>
      </c>
      <c r="C48" s="170" t="s">
        <v>374</v>
      </c>
    </row>
    <row r="49" spans="1:3" ht="45" x14ac:dyDescent="0.25">
      <c r="A49" s="174" t="s">
        <v>434</v>
      </c>
      <c r="B49" s="170" t="s">
        <v>375</v>
      </c>
      <c r="C49" s="170" t="s">
        <v>375</v>
      </c>
    </row>
    <row r="50" spans="1:3" ht="45" x14ac:dyDescent="0.25">
      <c r="A50" s="174" t="s">
        <v>435</v>
      </c>
      <c r="B50" s="170" t="s">
        <v>376</v>
      </c>
      <c r="C50" s="170" t="s">
        <v>376</v>
      </c>
    </row>
    <row r="51" spans="1:3" ht="45" x14ac:dyDescent="0.25">
      <c r="A51" s="174" t="s">
        <v>436</v>
      </c>
      <c r="B51" s="170" t="s">
        <v>377</v>
      </c>
      <c r="C51" s="170" t="s">
        <v>377</v>
      </c>
    </row>
    <row r="52" spans="1:3" x14ac:dyDescent="0.25">
      <c r="A52" s="174" t="s">
        <v>437</v>
      </c>
      <c r="B52" s="170" t="s">
        <v>378</v>
      </c>
      <c r="C52" s="170" t="s">
        <v>378</v>
      </c>
    </row>
    <row r="53" spans="1:3" ht="45" x14ac:dyDescent="0.25">
      <c r="A53" s="174" t="s">
        <v>438</v>
      </c>
      <c r="B53" s="170" t="s">
        <v>379</v>
      </c>
      <c r="C53" s="170" t="s">
        <v>379</v>
      </c>
    </row>
    <row r="54" spans="1:3" ht="45" x14ac:dyDescent="0.25">
      <c r="A54" s="174" t="s">
        <v>439</v>
      </c>
      <c r="B54" s="170" t="s">
        <v>380</v>
      </c>
      <c r="C54" s="170" t="s">
        <v>380</v>
      </c>
    </row>
    <row r="55" spans="1:3" ht="60" x14ac:dyDescent="0.25">
      <c r="A55" s="174" t="s">
        <v>440</v>
      </c>
      <c r="B55" s="170" t="s">
        <v>381</v>
      </c>
      <c r="C55" s="170" t="s">
        <v>381</v>
      </c>
    </row>
    <row r="56" spans="1:3" ht="30" x14ac:dyDescent="0.25">
      <c r="A56" s="174" t="s">
        <v>441</v>
      </c>
      <c r="B56" s="170" t="s">
        <v>382</v>
      </c>
      <c r="C56" s="170" t="s">
        <v>382</v>
      </c>
    </row>
    <row r="57" spans="1:3" ht="30" x14ac:dyDescent="0.25">
      <c r="A57" s="174" t="s">
        <v>442</v>
      </c>
      <c r="B57" s="170" t="s">
        <v>383</v>
      </c>
      <c r="C57" s="170" t="s">
        <v>383</v>
      </c>
    </row>
    <row r="58" spans="1:3" ht="45" x14ac:dyDescent="0.25">
      <c r="A58" s="174" t="s">
        <v>443</v>
      </c>
      <c r="B58" s="170" t="s">
        <v>384</v>
      </c>
      <c r="C58" s="170" t="s">
        <v>384</v>
      </c>
    </row>
    <row r="59" spans="1:3" ht="30" x14ac:dyDescent="0.25">
      <c r="A59" s="174" t="s">
        <v>444</v>
      </c>
      <c r="B59" s="170" t="s">
        <v>385</v>
      </c>
      <c r="C59" s="170" t="s">
        <v>385</v>
      </c>
    </row>
    <row r="60" spans="1:3" ht="45" x14ac:dyDescent="0.25">
      <c r="A60" s="174" t="s">
        <v>445</v>
      </c>
      <c r="B60" s="170" t="s">
        <v>386</v>
      </c>
      <c r="C60" s="170" t="s">
        <v>386</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Test Document</vt:lpstr>
      <vt:lpstr>Overzicht testscripts</vt:lpstr>
      <vt:lpstr>Requirements</vt:lpstr>
      <vt:lpstr>'Test Document'!_Toc482412773</vt:lpstr>
      <vt:lpstr>list</vt:lpstr>
      <vt:lpstr>'Test Document'!Print_Area</vt:lpstr>
    </vt:vector>
  </TitlesOfParts>
  <Company>Stichting Deltares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Daan van de Ven</dc:creator>
  <cp:lastModifiedBy>Lennart Keyzer</cp:lastModifiedBy>
  <cp:lastPrinted>2016-06-02T14:49:46Z</cp:lastPrinted>
  <dcterms:created xsi:type="dcterms:W3CDTF">2016-03-15T11:14:18Z</dcterms:created>
  <dcterms:modified xsi:type="dcterms:W3CDTF">2016-08-17T11:36:23Z</dcterms:modified>
</cp:coreProperties>
</file>